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КС" sheetId="1" r:id="rId1"/>
    <sheet name="ВМП" sheetId="17" r:id="rId2"/>
    <sheet name="ДС" sheetId="2" r:id="rId3"/>
    <sheet name="Дисп I и проф" sheetId="3" r:id="rId4"/>
    <sheet name="Проф несов" sheetId="4" r:id="rId5"/>
    <sheet name="ЭКО" sheetId="5" r:id="rId6"/>
    <sheet name="КТ " sheetId="16" r:id="rId7"/>
    <sheet name="УЕТ" sheetId="7" r:id="rId8"/>
    <sheet name="НП" sheetId="8" r:id="rId9"/>
    <sheet name="тромб" sheetId="9" r:id="rId10"/>
    <sheet name="скрин I тр" sheetId="10" r:id="rId11"/>
    <sheet name="Диализ" sheetId="11" r:id="rId12"/>
    <sheet name="ЦАОП иссл" sheetId="12" r:id="rId13"/>
    <sheet name="Гист" sheetId="13" r:id="rId14"/>
    <sheet name="АПП(иные,крио,ДН)  " sheetId="15" r:id="rId15"/>
  </sheets>
  <definedNames>
    <definedName name="_xlnm.Print_Area" localSheetId="0">КС!$A$1:$D$26</definedName>
  </definedNames>
  <calcPr calcId="125725"/>
</workbook>
</file>

<file path=xl/calcChain.xml><?xml version="1.0" encoding="utf-8"?>
<calcChain xmlns="http://schemas.openxmlformats.org/spreadsheetml/2006/main">
  <c r="C12" i="17"/>
  <c r="C11"/>
  <c r="C10"/>
  <c r="C9"/>
  <c r="C8"/>
  <c r="C7"/>
  <c r="C6"/>
  <c r="C5"/>
  <c r="AC17" i="13" l="1"/>
  <c r="AA17"/>
  <c r="Z17"/>
  <c r="W17"/>
  <c r="T17"/>
  <c r="Q17"/>
  <c r="N17"/>
  <c r="F17"/>
  <c r="E17"/>
  <c r="AC16"/>
  <c r="AA16"/>
  <c r="Z16"/>
  <c r="W16"/>
  <c r="T16"/>
  <c r="E16"/>
  <c r="AC15"/>
  <c r="AA15"/>
  <c r="Z15"/>
  <c r="W15"/>
  <c r="T15"/>
  <c r="E15"/>
  <c r="N15"/>
  <c r="AC14"/>
  <c r="AA14"/>
  <c r="Z14"/>
  <c r="W14"/>
  <c r="T14"/>
  <c r="E14"/>
  <c r="N14"/>
  <c r="AC13"/>
  <c r="AA13"/>
  <c r="Z13"/>
  <c r="W13"/>
  <c r="T13"/>
  <c r="E13"/>
  <c r="N13"/>
  <c r="AC12"/>
  <c r="AA12"/>
  <c r="Z12"/>
  <c r="W12"/>
  <c r="T12"/>
  <c r="E12"/>
  <c r="N12"/>
  <c r="AC11"/>
  <c r="AA11"/>
  <c r="Z11"/>
  <c r="W11"/>
  <c r="E11"/>
  <c r="AC10"/>
  <c r="AA10"/>
  <c r="Z10"/>
  <c r="W10"/>
  <c r="E10"/>
  <c r="T10"/>
  <c r="AC9"/>
  <c r="AA9"/>
  <c r="Z9"/>
  <c r="W9"/>
  <c r="E9"/>
  <c r="T9"/>
  <c r="AC8"/>
  <c r="AA8"/>
  <c r="T8"/>
  <c r="Q8"/>
  <c r="N8"/>
  <c r="E8"/>
  <c r="W8"/>
  <c r="AC7"/>
  <c r="AA7"/>
  <c r="N7"/>
  <c r="E7"/>
  <c r="AD17" l="1"/>
  <c r="F7"/>
  <c r="T7"/>
  <c r="Z7"/>
  <c r="F8"/>
  <c r="Z8"/>
  <c r="AD8" s="1"/>
  <c r="Q9"/>
  <c r="Q10"/>
  <c r="F11"/>
  <c r="N11"/>
  <c r="T11"/>
  <c r="Q7"/>
  <c r="W7"/>
  <c r="F9"/>
  <c r="N9"/>
  <c r="F10"/>
  <c r="N10"/>
  <c r="Q11"/>
  <c r="Q12"/>
  <c r="AD12" s="1"/>
  <c r="Q13"/>
  <c r="AD13" s="1"/>
  <c r="Q14"/>
  <c r="AD14" s="1"/>
  <c r="Q15"/>
  <c r="AD15" s="1"/>
  <c r="F12"/>
  <c r="F13"/>
  <c r="F14"/>
  <c r="F15"/>
  <c r="F16"/>
  <c r="N16"/>
  <c r="AE17"/>
  <c r="Q16"/>
  <c r="AD10" l="1"/>
  <c r="AD9"/>
  <c r="AE16"/>
  <c r="AE15"/>
  <c r="AE14"/>
  <c r="AE13"/>
  <c r="AD7"/>
  <c r="AE10"/>
  <c r="AE9"/>
  <c r="AD16"/>
  <c r="AD11"/>
  <c r="AE12"/>
  <c r="AE11"/>
  <c r="AE8"/>
  <c r="AE7" l="1"/>
  <c r="E8" i="10"/>
  <c r="F8"/>
  <c r="E7"/>
  <c r="F7"/>
  <c r="G7" s="1"/>
  <c r="E6"/>
  <c r="F6"/>
  <c r="G6" s="1"/>
  <c r="E5"/>
  <c r="G8" l="1"/>
  <c r="H8" i="13"/>
  <c r="F5" i="10"/>
  <c r="G5" s="1"/>
  <c r="H9" i="13" l="1"/>
  <c r="H7"/>
  <c r="H12"/>
  <c r="H14"/>
  <c r="H17"/>
  <c r="H10"/>
  <c r="H11"/>
  <c r="H13"/>
  <c r="H15"/>
  <c r="H16"/>
</calcChain>
</file>

<file path=xl/sharedStrings.xml><?xml version="1.0" encoding="utf-8"?>
<sst xmlns="http://schemas.openxmlformats.org/spreadsheetml/2006/main" count="463" uniqueCount="299">
  <si>
    <t>Наименование медицинской организации</t>
  </si>
  <si>
    <t>Всего</t>
  </si>
  <si>
    <t>ГБУЗ ЧОКПТД</t>
  </si>
  <si>
    <t>ГБУЗ ЧОКЦО и ЯМ</t>
  </si>
  <si>
    <t>НУЗ ДКБ на ст. Челябинск АО "РЖД"</t>
  </si>
  <si>
    <t>ГБУЗ ГБ № 2 г. Миасс</t>
  </si>
  <si>
    <t>ГБУЗ ОБ г. Троицк</t>
  </si>
  <si>
    <t>ГАУЗ "Родильный дом № 1 г. Магнитогорск"</t>
  </si>
  <si>
    <t>ГБУЗ ГБ № 1 г. Миасс</t>
  </si>
  <si>
    <t>ГБУЗ Районная больница с. Аргаяш</t>
  </si>
  <si>
    <t>ГБУЗ Районная больница г. Верхнеуральск</t>
  </si>
  <si>
    <t>ГБУЗ ГДБ г. Златоуст</t>
  </si>
  <si>
    <t>ГБУЗ Районная больница г. Катав-Ивановск</t>
  </si>
  <si>
    <t>ГБУЗ Районная больница с. Кизильское</t>
  </si>
  <si>
    <t>ГБУЗ ГДБ г. Коркино</t>
  </si>
  <si>
    <t>ГБУЗ Районная больница с. Миасское</t>
  </si>
  <si>
    <t>ГБУЗ Городская больница № 3 г. Миасс</t>
  </si>
  <si>
    <t>ГБУЗ Районная больница с. Фершампенуаз</t>
  </si>
  <si>
    <t>ГБУЗ Городская больница г. Пласт</t>
  </si>
  <si>
    <t>ГБУЗ Городская больница г. Южноуральск</t>
  </si>
  <si>
    <t>МАУЗ ДГКБ № 8 г. Челябинск</t>
  </si>
  <si>
    <t>№ 
п/п</t>
  </si>
  <si>
    <t>План на 2020 год</t>
  </si>
  <si>
    <t>Изменения в распределении объемов медицинской помощи между медицинскими организациями на 2020 год</t>
  </si>
  <si>
    <t>Круглосуточный стационар, случаи госпитализации</t>
  </si>
  <si>
    <t>Приложение к выписке из ПРОТОКОЛА заседания комиссии  по разработке территориальной программы обязательного медицинского страхования в Челябинской области от 18.08.2020 № 11</t>
  </si>
  <si>
    <t>ООО ЛПМО "Золотое сечение"</t>
  </si>
  <si>
    <t>ГБУЗ "Районная больница с. Варна"</t>
  </si>
  <si>
    <t>ГБУЗ "ГБ № 1 г. Еманжелинск"</t>
  </si>
  <si>
    <t>ГАУЗ "Городская больница № 1 им. Г.И. Дробышева г. Магнитогорск"</t>
  </si>
  <si>
    <t>ГБУЗ "ГБ № 2 г. Миасс"</t>
  </si>
  <si>
    <t>МАУЗ ОЗП ГКБ № 8</t>
  </si>
  <si>
    <t>ГБУЗ ООД № 3</t>
  </si>
  <si>
    <t>ГБУЗ ГБ им. АП Силаева г. Кыштым</t>
  </si>
  <si>
    <t>ГБУЗ ООД № 2</t>
  </si>
  <si>
    <t>ГБУЗ ОКБ № 3</t>
  </si>
  <si>
    <t>НУЗ ДКБ на ст. Челябинск ОАО РЖД</t>
  </si>
  <si>
    <t>ООО МЦ Лотос</t>
  </si>
  <si>
    <t>ООО ПолиКлиника</t>
  </si>
  <si>
    <t>ФГБОУ ВО ЮУГМУ Минздрава России</t>
  </si>
  <si>
    <t>ГБУЗ ЧОДКБ</t>
  </si>
  <si>
    <t>Дневные стационары, случаи лечения</t>
  </si>
  <si>
    <t>Диспансеризация  1 этап на 2020 год</t>
  </si>
  <si>
    <t>Профилактические осмотры взрослого населения на 2020 год</t>
  </si>
  <si>
    <t>в т.ч. по ВОВ</t>
  </si>
  <si>
    <t>Итого</t>
  </si>
  <si>
    <t>ГБУЗ "Районная больница с. Агаповка"</t>
  </si>
  <si>
    <t xml:space="preserve">ГБУЗ "Районная больница с.Аргаяш" </t>
  </si>
  <si>
    <t xml:space="preserve">ГБУЗ "Районная больница г.Аша" </t>
  </si>
  <si>
    <t>ГБУЗ "Районная больница п.Бреды"</t>
  </si>
  <si>
    <t>ГБУЗ "Районная больница с.Варна"</t>
  </si>
  <si>
    <t>ГБУЗ  "Районная больница г.Верхнеуральск"</t>
  </si>
  <si>
    <t>ГБУЗ  "Городская больница г.Верхний Уфалей"</t>
  </si>
  <si>
    <t>ГБУЗ "Городская больница № 1 г.Еманжелинск"</t>
  </si>
  <si>
    <t>ГБУЗ "Районная больница с.Еткуль"</t>
  </si>
  <si>
    <t>ГБУЗ  "Городская больница г.Златоуст"</t>
  </si>
  <si>
    <t>НУЗ  "Отделенческая больница на станции Златоуст открытого акционерного общества "Российские железные дороги"</t>
  </si>
  <si>
    <t>ГБУЗ  "Городская больница г.Карабаш"</t>
  </si>
  <si>
    <t>МУЗ "Карталинская городская больница"</t>
  </si>
  <si>
    <t>НУЗ  "Узловая больница на станции Карталы открытого 
акционерного общества "Российские железные дороги"</t>
  </si>
  <si>
    <t>ГБУЗ "Районная больница г.Касли"</t>
  </si>
  <si>
    <t>ГБУЗ  "Районная больница г.Катав-Ивановск"</t>
  </si>
  <si>
    <t>ГБУЗ  "Районная больница с.Кизильское"</t>
  </si>
  <si>
    <t>ГБУЗ  "Городская больница № 1 г.Копейск"</t>
  </si>
  <si>
    <t>ГБУЗ  "Городская больница № 3 г.Копейск"</t>
  </si>
  <si>
    <t>ГБУЗ  "Городская больница №1 г.Коркино"</t>
  </si>
  <si>
    <t>ГБУЗ  "Городская больница № 2 г.Коркино"</t>
  </si>
  <si>
    <t>ГБУЗ  "Городская больница № 3 г.Коркино"</t>
  </si>
  <si>
    <t>МУ  "Красноармейская центральная районная больница"</t>
  </si>
  <si>
    <t>ГБУЗ  "Районная больница с.Кунашак"</t>
  </si>
  <si>
    <t>ГБУЗ  "Районная больница г.Куса"</t>
  </si>
  <si>
    <t>ГБУЗ  "Городская больница им. А.П. Силаева г.Кыштым"</t>
  </si>
  <si>
    <t>ГБУЗ  "Областная больница" рабочего поселка Локомотивный</t>
  </si>
  <si>
    <t>ГАУЗ  "Городская больница № 1 им. Г.И. Дробышева г.Магнитогорск"</t>
  </si>
  <si>
    <t>ГАУЗ  "Городская больница № 2 г. Магнитогорск"</t>
  </si>
  <si>
    <t>ГАУЗ  "Городская больница № 3 г.Магнитогорск"</t>
  </si>
  <si>
    <t>АНО "Центральная клиническая медико-санитарная часть"</t>
  </si>
  <si>
    <t>ГБУЗ  "Городская больница № 1 имени Г.К. Маврицкого г.Миасс"</t>
  </si>
  <si>
    <t>ГБУЗ  "Городская больница № 2 г.Миасс"</t>
  </si>
  <si>
    <t>ГБУЗ  "Городская больница № 3 г.Миасс"</t>
  </si>
  <si>
    <t>ГБУЗ  "Районная больница с.Фершампенуаз"</t>
  </si>
  <si>
    <t>ГБУЗ  "Районная больница г.Нязепетровск"</t>
  </si>
  <si>
    <t>ФГБУЗ  "Клиническая больница № 71 
Федерального медико-биологического агентства"</t>
  </si>
  <si>
    <t>МУЗ  "Октябрьская центральная районная больница"</t>
  </si>
  <si>
    <t>ГБУЗ  "Городская больница г.Пласт"</t>
  </si>
  <si>
    <t xml:space="preserve">ГБУЗ  "Районная больница г.Сатка" </t>
  </si>
  <si>
    <t>ФГБУЗ  "Центральная медико-санитарная часть № 15 Федерального медико-биологического агентства"</t>
  </si>
  <si>
    <t>ГБУЗ  "Районная больница с. Долгодеревенское"</t>
  </si>
  <si>
    <t>ФГБУЗ   "Медико-санитарная часть № 72
Федерального медико-биологического агентства"</t>
  </si>
  <si>
    <t>ГБУЗ  "Областная больница г.Троицк"</t>
  </si>
  <si>
    <t>ГБУЗ  "Районная больница п.Увельский"</t>
  </si>
  <si>
    <t>ГБУЗ   "Районная больница с.Уйское"</t>
  </si>
  <si>
    <t>ФГБУЗ  "Медико-санитарная часть № 162
Федерального медико-биологического агентства"</t>
  </si>
  <si>
    <t>ГБУЗ  "Областная больница г.Чебаркуль"</t>
  </si>
  <si>
    <t xml:space="preserve">ГБУЗ  "Районная больница с.Чесма" </t>
  </si>
  <si>
    <t>ГБУЗ  "Городская больница г.Южноуральск"</t>
  </si>
  <si>
    <t>ГБУЗ  "Областная клиническая больница № 2"</t>
  </si>
  <si>
    <t>ГБУЗ  "Областная клиническая больница № 3"</t>
  </si>
  <si>
    <t>ГБУЗ  "Челябинский областной клинический терапевтический 
госпиталь для ветеранов войн"</t>
  </si>
  <si>
    <t xml:space="preserve">МАУЗ   Городская клиническая больница № 11 </t>
  </si>
  <si>
    <t>МБУЗ  "Городская клиническая больница № 2"</t>
  </si>
  <si>
    <t>МБУЗ   Городская клиническая больница № 6 (с учетом ГКП № 7)</t>
  </si>
  <si>
    <t>МАУЗ  Городская клиническая больница № 9</t>
  </si>
  <si>
    <t>МБУЗ  "Городская клиническая поликлиника № 8"</t>
  </si>
  <si>
    <t xml:space="preserve">МАУЗ  Ордена Знак Почета Городская клиническая больница № 8  </t>
  </si>
  <si>
    <t>МАУЗ  Ордена Трудового Красного Знамени городская клиническая больница № 1</t>
  </si>
  <si>
    <t>МБУЗ  Городская клиническая больница № 5</t>
  </si>
  <si>
    <t>МБУЗ  Городская клиническая поликлиника № 5</t>
  </si>
  <si>
    <t>НУЗ   "Дорожная клиническая больница на станции Челябинск 
открытого акционерного общества "Российские железные дороги"</t>
  </si>
  <si>
    <t>ООО  "Полимедика Челябинск"</t>
  </si>
  <si>
    <t>№ п/п</t>
  </si>
  <si>
    <t>Диспансеризация и профилактические осмотры взрослого населения, комплексные посещения</t>
  </si>
  <si>
    <t>МУЗ Агаповская ЦРБ администрации Агаповского муниципального района</t>
  </si>
  <si>
    <t>ГБУЗ "Районная больница с.Аргаяш"</t>
  </si>
  <si>
    <t>ГБУЗ "Районная больница г. Аша"</t>
  </si>
  <si>
    <t>ГБУЗ "Районная больница п. Бреды"</t>
  </si>
  <si>
    <t>ГБУЗ "Районная больница г. Верхнеуральск"</t>
  </si>
  <si>
    <t>ГБУЗ "Городская больница г. Верхний Уфалей"</t>
  </si>
  <si>
    <t>ГБУЗ "ГДБ г. Златоуст"</t>
  </si>
  <si>
    <t>ГБУЗ "Городская больница г. Златоуст"</t>
  </si>
  <si>
    <t>ГБУЗ "Городская больница г. Карабаш"</t>
  </si>
  <si>
    <t>ГБУЗ "Областная больница" рабочего поселка Локомотивный</t>
  </si>
  <si>
    <t>Карталинская горбольница</t>
  </si>
  <si>
    <t>ГБУЗ "Районная больница г. Катав-Ивановск"</t>
  </si>
  <si>
    <t>ГБУЗ "Районная больница с.Кизильское"</t>
  </si>
  <si>
    <t>ГБУЗ "ГДП № 1 г.Копейск"</t>
  </si>
  <si>
    <t>ГБУЗ "Городская больница № 3 г.Копейск"</t>
  </si>
  <si>
    <t>ГБУЗ "Городская больница № 2 г. Коркино"</t>
  </si>
  <si>
    <t>ГБУЗ "Городская больница № 3 г. Коркино"</t>
  </si>
  <si>
    <t>ГБУЗ "Городская детская больница г. Коркино"</t>
  </si>
  <si>
    <t>МУ "Красноармейская ЦРБ"</t>
  </si>
  <si>
    <t>ГБУЗ "Районная больница с.Кунашак"</t>
  </si>
  <si>
    <t>ГБУЗ "Районная больница г.Куса"</t>
  </si>
  <si>
    <t>ГБУЗ "Городская больница им.А.П.Силаева г. Кыштым"</t>
  </si>
  <si>
    <t>ГАУЗ "ЦОМиД г. Магнитогорск"</t>
  </si>
  <si>
    <t>ГБУЗ "ГДП г. Миасс"</t>
  </si>
  <si>
    <t>ГБУЗ "Районная больница с. Фершампенуаз"</t>
  </si>
  <si>
    <t>ГБУЗ "Районная больница г.Нязепетровск"</t>
  </si>
  <si>
    <t>ФГБУЗ КБ № 71 ФМБА России</t>
  </si>
  <si>
    <t>ГБУЗ "Районная больница с.Октябрьское"</t>
  </si>
  <si>
    <t>ГБУЗ "Городская больница г.Пласт"</t>
  </si>
  <si>
    <t>ГБУЗ "Районная больница г.Сатка"</t>
  </si>
  <si>
    <t>ФГБУЗ ЦМСЧ № 15 ФМБА России</t>
  </si>
  <si>
    <t>ГБУЗ "Районная больница с.Долгодеревенское"</t>
  </si>
  <si>
    <t>ФГБУЗ МСЧ № 72 ФМБА России</t>
  </si>
  <si>
    <t>ГБУЗ "Областная больница г.Троицк"</t>
  </si>
  <si>
    <t>ГБУЗ "Районная больница п.Увельский"</t>
  </si>
  <si>
    <t>ГБУЗ "Районная больница с. Уйское"</t>
  </si>
  <si>
    <t>ФГБУЗ МСЧ № 162 ФМБА России</t>
  </si>
  <si>
    <t>ГБУЗ "Областная больница г. Чебаркуль"</t>
  </si>
  <si>
    <t>ГБУЗ "ОКБ № 2"</t>
  </si>
  <si>
    <t>МАУЗ ДГКБ № 1</t>
  </si>
  <si>
    <t>МАУЗ ДГКБ № 8</t>
  </si>
  <si>
    <t>МАУЗ ДГКП № 8</t>
  </si>
  <si>
    <t>МАУЗ "ДГКП № 9"</t>
  </si>
  <si>
    <t>МАУЗ ДГП № 4</t>
  </si>
  <si>
    <t>МБУЗ ДГКБ № 7</t>
  </si>
  <si>
    <t>МБУЗ "ДГКП № 1"</t>
  </si>
  <si>
    <t>МБУЗ ДГП № 6</t>
  </si>
  <si>
    <t>ГБУЗ "Районная больница с.Чесма"</t>
  </si>
  <si>
    <t>ГБУЗ "Городская больница г. Южноуральск"</t>
  </si>
  <si>
    <t/>
  </si>
  <si>
    <t>Профосмотры детей, комплексные посещения</t>
  </si>
  <si>
    <t>№ пп</t>
  </si>
  <si>
    <t>Группа медуслуг</t>
  </si>
  <si>
    <t>АО "Центр семейной медицины"</t>
  </si>
  <si>
    <t>ООО "ДНК КЛИНИКА"</t>
  </si>
  <si>
    <t>ЗАО "Жемчужина"</t>
  </si>
  <si>
    <t>МАУЗ "Центр ВРТ"</t>
  </si>
  <si>
    <t>ООО "Личный доктор"</t>
  </si>
  <si>
    <t>ООО МЦ "Лотос"</t>
  </si>
  <si>
    <t>ООО "ЦАГ № 1"</t>
  </si>
  <si>
    <t>ООО "ЦПС"</t>
  </si>
  <si>
    <t>ООО "ЭкоКлиника"</t>
  </si>
  <si>
    <t>ГБУЗ "ОПЦ"</t>
  </si>
  <si>
    <t>ГБУЗ "РБ г. Аша"</t>
  </si>
  <si>
    <t>ГБУЗ "РБ с. Варна"</t>
  </si>
  <si>
    <t>ГБУЗ "ГБ г. Златоуст"</t>
  </si>
  <si>
    <t>ГБУЗ "РБ г.Касли"</t>
  </si>
  <si>
    <t>ООО "ЭНЛИМЕД"</t>
  </si>
  <si>
    <t>ГБУЗ "ГБ им.А.П.Силаева г. Кыштым"</t>
  </si>
  <si>
    <t>АНО "ЦКМСЧ"</t>
  </si>
  <si>
    <t>ГАУЗ "ГБ № 1 им. Г.И. Дробышева г. Магнитогорск"</t>
  </si>
  <si>
    <t>ГБУЗ "ГБ № 3 г. Миасс"</t>
  </si>
  <si>
    <t>ГБУЗ "ОКБ № 3"</t>
  </si>
  <si>
    <t>НУЗ "ДКБ на ст.Челябинск ОАО "РЖД"</t>
  </si>
  <si>
    <t>ГБУЗ "ГБ г. Южноуральск"</t>
  </si>
  <si>
    <t xml:space="preserve">Стоматология (без неотложной помощи), УЕТ </t>
  </si>
  <si>
    <t>ГБУЗ "ГБ № 1 г. Коркино"</t>
  </si>
  <si>
    <t>ГБУЗ "ГДБ г. Коркино"</t>
  </si>
  <si>
    <t>ГБУЗ "РБ с.Кунашак"</t>
  </si>
  <si>
    <t>ГБУЗ "СП № 1 г. Магнитогорск"</t>
  </si>
  <si>
    <t>ООО "Вива-Дент"</t>
  </si>
  <si>
    <t>ГБУЗ "ГБ № 2 г.Миасс"</t>
  </si>
  <si>
    <t>ГБУЗ "СП г.Миасс"</t>
  </si>
  <si>
    <t>ООО "СП "Для всей семьи"</t>
  </si>
  <si>
    <t>ГБУЗ "ГБ г.Пласт"</t>
  </si>
  <si>
    <t>ГБУЗ "РБ с.Долгодеревенское"</t>
  </si>
  <si>
    <t>ГБУЗ "Обл. бол-ца г. Чебаркуль"</t>
  </si>
  <si>
    <t>ЗАО "ВИСВИ"</t>
  </si>
  <si>
    <t>ООО "ЕВРОДЕНТ"</t>
  </si>
  <si>
    <t>ГБУЗ "ОCП"</t>
  </si>
  <si>
    <t>ГБУЗ "ЧОКТГВВ"</t>
  </si>
  <si>
    <t>отклонения</t>
  </si>
  <si>
    <t>ГБУЗ "ГБ № 2 г. Коркино"</t>
  </si>
  <si>
    <t>ГБУЗ "ГБ № 3 г. Коркино"</t>
  </si>
  <si>
    <t>ГАУЗ "ГБ № 2 г. Магнитогорск"</t>
  </si>
  <si>
    <t>ГАУЗ "ГБ № 3 г. Магнитогорск"</t>
  </si>
  <si>
    <t>ГБУЗ "ГБ № 1 г. Миасс"</t>
  </si>
  <si>
    <t>ГБУЗ "РБ с.Октябрьское"</t>
  </si>
  <si>
    <t>ГБУЗ "РБ г.Сатка"</t>
  </si>
  <si>
    <t>ГБУЗ "Обл. бол-ца г.Троицк"</t>
  </si>
  <si>
    <t>МАУЗ ГКБ № 2</t>
  </si>
  <si>
    <t>МАУЗ ГКБ № 6</t>
  </si>
  <si>
    <t>МАУЗ ГКБ № 9</t>
  </si>
  <si>
    <t>МАУЗ "ГКП № 8"</t>
  </si>
  <si>
    <t>МАУЗ ОТКЗ ГКБ № 1</t>
  </si>
  <si>
    <t>МБУЗ ГКБ № 5</t>
  </si>
  <si>
    <t>ООО "Полимедика Челябинск"</t>
  </si>
  <si>
    <t>ГБУЗ "РБ с.Чесма"</t>
  </si>
  <si>
    <t>Исполнение объемов МП за июль 2020 года</t>
  </si>
  <si>
    <t xml:space="preserve">СМП, тромболизис, вызовы </t>
  </si>
  <si>
    <t>ГБУЗ "ССМП г. Златоуст"</t>
  </si>
  <si>
    <t>ГБУЗ "СCМП г.Коркино"</t>
  </si>
  <si>
    <t xml:space="preserve">Гемодиализ в КС, услуги </t>
  </si>
  <si>
    <t>A18.05.002.001. Гемодиализ интермиттирующий высокопоточный (взр)</t>
  </si>
  <si>
    <t>A18.05.002.002. Гемодиализ интермиттирующий низкопоточный (взр)</t>
  </si>
  <si>
    <t>A18.05.011. Гемодиафильтрация (взр)</t>
  </si>
  <si>
    <t>ГБУЗ "ЧОКБ"</t>
  </si>
  <si>
    <t xml:space="preserve">Гемодиализ в ДС, услуги </t>
  </si>
  <si>
    <t>ООО "ЦЕНТР ДИАЛИЗА"</t>
  </si>
  <si>
    <t>Центры амбулаторной онкологической помощи, диагностические исследования (контроль)</t>
  </si>
  <si>
    <t>ООО "НовоМед"</t>
  </si>
  <si>
    <t>ЦАОП. Тонкоигол. аспирационная биопсия (пункция)</t>
  </si>
  <si>
    <t>ЦАОП. Цитол. исследование биоптата</t>
  </si>
  <si>
    <t>ЦАОП. УЗИ почек и моч.пузыря</t>
  </si>
  <si>
    <t>ЦАОП. Сцинтиграфия скелета</t>
  </si>
  <si>
    <t>ГБУЗ "ЧОКЦО и ЯМ"</t>
  </si>
  <si>
    <t>ГБУЗ ЧОПАБ</t>
  </si>
  <si>
    <t>Гистология АПП без 2 категории сложности</t>
  </si>
  <si>
    <t>Гистология АПП без 2 категории сложности (скорректированная)</t>
  </si>
  <si>
    <t>Объемы снятия</t>
  </si>
  <si>
    <t>Объемы для снятия прижизненные патологоанатомические исследования ОБМ                                         3 категории сложности</t>
  </si>
  <si>
    <t>Объемы для снятия прижизненные патологоанатомические исследования ОБМ                                         4 категории сложности</t>
  </si>
  <si>
    <t>Объемы для снятия прижизненные патологоанатомические исследования ОБМ                                         5 категории сложности</t>
  </si>
  <si>
    <t>Объемы для снятия прижизненные патологоанатомические исследования 5 категории сложности с проведением ИГХ исследования с применением более  5 антител</t>
  </si>
  <si>
    <t xml:space="preserve">Объемы для снятия  </t>
  </si>
  <si>
    <t>Объемы для снятия ИТОГО</t>
  </si>
  <si>
    <t>Всего 2 сумма</t>
  </si>
  <si>
    <t>Обе суммы</t>
  </si>
  <si>
    <t>МУЗ «Городская больница № 1 им. Г.И. Дробышева»</t>
  </si>
  <si>
    <t>ГАУЗ «Городская больница № 3»</t>
  </si>
  <si>
    <t>ГАУЗ «Центр охраны материнства и детства г. Магнитогорск"</t>
  </si>
  <si>
    <t>ГБУЗ «Городская больница №1 г. Копейск»</t>
  </si>
  <si>
    <t>ГБУЗ  «Городская больница №1 г. Коркино»</t>
  </si>
  <si>
    <t>МБУЗ «Городская клиническая больница № 6»</t>
  </si>
  <si>
    <t>МАУЗ ОЗТП «Городская клиническая больница № 8»</t>
  </si>
  <si>
    <t xml:space="preserve">МАУЗ ОТКЗ ГКБ №1 </t>
  </si>
  <si>
    <t>ООО МЦ ЛОТОС</t>
  </si>
  <si>
    <t xml:space="preserve">   </t>
  </si>
  <si>
    <t>ГБУЗ "ООД № 2"</t>
  </si>
  <si>
    <t>Дневные стационары (ЭКО), случаи лечения</t>
  </si>
  <si>
    <t xml:space="preserve">АПП, неотложная медицинская помощь, посещения </t>
  </si>
  <si>
    <t>акушер-гинеколог с проведением ультразвукового скрининга в 1 триместре беременности, исследования</t>
  </si>
  <si>
    <t>Наименование диализной услуги</t>
  </si>
  <si>
    <t>Итого 2 сумма прижизненные патологоанатомические исследования ОБМ                                         3 категории сложности</t>
  </si>
  <si>
    <t>Обе суммы прижизненные патологоанатомические исследования ОБМ                                         3 категории сложности</t>
  </si>
  <si>
    <t>Итого 2 сумма прижизненные патологоанатомические исследования ОБМ                                         4 категории сложности</t>
  </si>
  <si>
    <t>Обе суммы прижизненные патологоанатомические исследования ОБМ                                         4 категории сложности</t>
  </si>
  <si>
    <t>Итого 2 сумма прижизненные патологоанатомические исследования ОБМ                                         5 категории сложности</t>
  </si>
  <si>
    <t>Обе суммы прижизненные патологоанатомические исследования ОБМ                                         5 категории сложности</t>
  </si>
  <si>
    <t>Итого 2 сумма прижизненные патологоанатомические исследования 5 категории сложности с проведением ИГХ исследования с применением более  5 антител</t>
  </si>
  <si>
    <t>Обе суммы прижизненные патологоанатомические исследования 5 категории сложности с проведением ИГХ исследования с применением более  5 антител</t>
  </si>
  <si>
    <t>Итого 2 сумма прижизненные патологоанатомические исследования 5 категории сложности с проведением ИГХ исследования с применением до 5 антител</t>
  </si>
  <si>
    <t>Обе суммы прижизненные патологоанатомические исследования 5 категории сложности с проведением ИГХ исследования с применением до 5 антител</t>
  </si>
  <si>
    <t>Гистологические исследования сверх базовой программе ОМС, исследования</t>
  </si>
  <si>
    <t>Гистологические исследования в рамках базовой программы ОМС, исследования</t>
  </si>
  <si>
    <t>ООО "ЦСМ "Созвездие"</t>
  </si>
  <si>
    <t>ООО "Медицина плюс"</t>
  </si>
  <si>
    <t>ФГБУ "ФЦCCХ" Минздрава России (г.Челябинск)</t>
  </si>
  <si>
    <t>ГБУЗ ОКБ № 2</t>
  </si>
  <si>
    <t>Компьютерная томография, исследования</t>
  </si>
  <si>
    <t>План на 2020 год в рамках базовой программы ОМС</t>
  </si>
  <si>
    <t>План на 2020 год в рамках  сверх базовой программы ОМС</t>
  </si>
  <si>
    <t>ИТОГО по МО:</t>
  </si>
  <si>
    <t>ГБУЗ ЧОКБ</t>
  </si>
  <si>
    <t>ГБУЗ "Областная больница рабочего пос. Локомотивный"</t>
  </si>
  <si>
    <t>ГБУЗ "Районная больница с. Аргаяш"</t>
  </si>
  <si>
    <t>ГБУЗ "Городская больница №3 г. Миасс"</t>
  </si>
  <si>
    <t>ГБУЗ "Районная больница с. Долгодеревенское"</t>
  </si>
  <si>
    <t>ГБУЗ "Центр медицинской реабилитации "Вдохновение"</t>
  </si>
  <si>
    <t>ГБУЗ ОПЦ</t>
  </si>
  <si>
    <t>ГБУЗ ЧОКД</t>
  </si>
  <si>
    <t>ГБУЗ ЧОККВД</t>
  </si>
  <si>
    <t>АПП, посещения с профилактической и иной целью</t>
  </si>
  <si>
    <t>Криоперенос, посещения</t>
  </si>
  <si>
    <t>Круглосуточный стационар (сверх базовой программы ОМС), случаи госпитализации</t>
  </si>
  <si>
    <t>Высокотехнологичная медицинская помощь (базовая программа ОМС), случаи госпитализации</t>
  </si>
  <si>
    <t>Высокотехнологичная медицинская помощь (сверх базовая программа ОМС), случаи госпитализации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</si>
</sst>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00000000000"/>
    <numFmt numFmtId="165" formatCode="_-* #,##0.00\ _₽_-;\-* #,##0.00\ _₽_-;_-* &quot;-&quot;??\ _₽_-;_-@_-"/>
    <numFmt numFmtId="166" formatCode="_-* #,##0\ _₽_-;\-* #,##0\ _₽_-;_-* &quot;-&quot;??\ _₽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0" fontId="12" fillId="0" borderId="0"/>
  </cellStyleXfs>
  <cellXfs count="192">
    <xf numFmtId="0" fontId="0" fillId="0" borderId="0" xfId="0"/>
    <xf numFmtId="0" fontId="3" fillId="2" borderId="2" xfId="0" applyFont="1" applyFill="1" applyBorder="1" applyAlignment="1">
      <alignment vertical="center" wrapText="1"/>
    </xf>
    <xf numFmtId="0" fontId="0" fillId="2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7" fillId="2" borderId="0" xfId="0" applyFont="1" applyFill="1"/>
    <xf numFmtId="0" fontId="5" fillId="2" borderId="2" xfId="0" quotePrefix="1" applyFont="1" applyFill="1" applyBorder="1" applyAlignment="1">
      <alignment vertical="center" wrapText="1"/>
    </xf>
    <xf numFmtId="0" fontId="0" fillId="0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wrapText="1"/>
    </xf>
    <xf numFmtId="0" fontId="5" fillId="0" borderId="2" xfId="0" quotePrefix="1" applyFont="1" applyFill="1" applyBorder="1" applyAlignment="1">
      <alignment horizontal="left" wrapText="1"/>
    </xf>
    <xf numFmtId="0" fontId="5" fillId="0" borderId="2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3" fontId="5" fillId="0" borderId="0" xfId="0" applyNumberFormat="1" applyFont="1" applyFill="1" applyAlignment="1">
      <alignment horizont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0" fillId="0" borderId="2" xfId="0" applyFill="1" applyBorder="1"/>
    <xf numFmtId="0" fontId="3" fillId="0" borderId="2" xfId="0" applyFont="1" applyFill="1" applyBorder="1"/>
    <xf numFmtId="3" fontId="3" fillId="0" borderId="2" xfId="0" applyNumberFormat="1" applyFont="1" applyFill="1" applyBorder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4" fontId="5" fillId="0" borderId="2" xfId="0" quotePrefix="1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" fontId="8" fillId="0" borderId="2" xfId="0" quotePrefix="1" applyNumberFormat="1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3" fontId="9" fillId="0" borderId="0" xfId="0" applyNumberFormat="1" applyFont="1" applyFill="1" applyAlignment="1">
      <alignment horizontal="center" wrapText="1"/>
    </xf>
    <xf numFmtId="164" fontId="9" fillId="0" borderId="0" xfId="0" applyNumberFormat="1" applyFont="1" applyFill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Border="1"/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2" xfId="0" applyFont="1" applyFill="1" applyBorder="1" applyAlignment="1">
      <alignment vertical="center" wrapText="1"/>
    </xf>
    <xf numFmtId="1" fontId="10" fillId="0" borderId="2" xfId="0" applyNumberFormat="1" applyFont="1" applyFill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2" xfId="0" quotePrefix="1" applyFont="1" applyFill="1" applyBorder="1"/>
    <xf numFmtId="3" fontId="8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6" fillId="2" borderId="2" xfId="0" quotePrefix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0" borderId="2" xfId="0" quotePrefix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/>
    <xf numFmtId="0" fontId="6" fillId="0" borderId="2" xfId="0" quotePrefix="1" applyFont="1" applyFill="1" applyBorder="1" applyAlignment="1">
      <alignment wrapText="1"/>
    </xf>
    <xf numFmtId="0" fontId="6" fillId="0" borderId="0" xfId="0" quotePrefix="1" applyFont="1" applyFill="1" applyBorder="1" applyAlignment="1">
      <alignment wrapText="1"/>
    </xf>
    <xf numFmtId="0" fontId="2" fillId="0" borderId="0" xfId="0" applyFont="1" applyFill="1" applyBorder="1"/>
    <xf numFmtId="0" fontId="5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wrapText="1"/>
    </xf>
    <xf numFmtId="3" fontId="10" fillId="0" borderId="2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3" fontId="1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/>
    <xf numFmtId="0" fontId="13" fillId="0" borderId="0" xfId="0" applyFont="1"/>
    <xf numFmtId="1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quotePrefix="1" applyFont="1" applyFill="1" applyBorder="1"/>
    <xf numFmtId="3" fontId="5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3" fontId="3" fillId="0" borderId="0" xfId="0" applyNumberFormat="1" applyFont="1"/>
    <xf numFmtId="0" fontId="3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2" borderId="2" xfId="0" quotePrefix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0" fontId="5" fillId="0" borderId="2" xfId="0" quotePrefix="1" applyFont="1" applyBorder="1"/>
    <xf numFmtId="0" fontId="5" fillId="0" borderId="2" xfId="0" quotePrefix="1" applyFont="1" applyBorder="1" applyAlignment="1">
      <alignment vertical="center" wrapText="1"/>
    </xf>
    <xf numFmtId="0" fontId="5" fillId="0" borderId="2" xfId="0" quotePrefix="1" applyFont="1" applyBorder="1" applyAlignment="1">
      <alignment vertic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2" xfId="0" applyFont="1" applyBorder="1" applyAlignment="1">
      <alignment horizontal="center"/>
    </xf>
    <xf numFmtId="0" fontId="5" fillId="2" borderId="0" xfId="0" applyFont="1" applyFill="1"/>
    <xf numFmtId="0" fontId="3" fillId="2" borderId="2" xfId="0" applyFont="1" applyFill="1" applyBorder="1" applyAlignment="1">
      <alignment horizontal="center"/>
    </xf>
    <xf numFmtId="0" fontId="3" fillId="2" borderId="2" xfId="0" quotePrefix="1" applyFont="1" applyFill="1" applyBorder="1"/>
    <xf numFmtId="3" fontId="5" fillId="2" borderId="0" xfId="0" applyNumberFormat="1" applyFont="1" applyFill="1"/>
    <xf numFmtId="0" fontId="6" fillId="2" borderId="2" xfId="0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166" fontId="5" fillId="0" borderId="2" xfId="0" applyNumberFormat="1" applyFont="1" applyFill="1" applyBorder="1"/>
    <xf numFmtId="1" fontId="5" fillId="0" borderId="2" xfId="0" applyNumberFormat="1" applyFont="1" applyFill="1" applyBorder="1"/>
    <xf numFmtId="0" fontId="5" fillId="0" borderId="2" xfId="0" applyFont="1" applyFill="1" applyBorder="1"/>
    <xf numFmtId="166" fontId="5" fillId="0" borderId="0" xfId="0" applyNumberFormat="1" applyFont="1" applyFill="1" applyBorder="1"/>
    <xf numFmtId="166" fontId="5" fillId="0" borderId="2" xfId="1" applyNumberFormat="1" applyFont="1" applyFill="1" applyBorder="1"/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166" fontId="5" fillId="0" borderId="0" xfId="0" applyNumberFormat="1" applyFont="1" applyFill="1" applyAlignment="1">
      <alignment wrapText="1"/>
    </xf>
    <xf numFmtId="166" fontId="5" fillId="0" borderId="4" xfId="1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/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/>
    <xf numFmtId="166" fontId="5" fillId="0" borderId="0" xfId="1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/>
    <xf numFmtId="0" fontId="5" fillId="0" borderId="0" xfId="0" applyFont="1" applyFill="1" applyBorder="1"/>
    <xf numFmtId="3" fontId="5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2" xfId="0" quotePrefix="1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Fill="1" applyBorder="1" applyAlignment="1">
      <alignment horizontal="center" vertical="center" wrapText="1"/>
    </xf>
    <xf numFmtId="0" fontId="5" fillId="2" borderId="2" xfId="0" quotePrefix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/>
    </xf>
    <xf numFmtId="4" fontId="15" fillId="0" borderId="2" xfId="3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16" fillId="0" borderId="3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0" fillId="2" borderId="0" xfId="0" applyFill="1"/>
    <xf numFmtId="0" fontId="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_Лист1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3"/>
  <sheetViews>
    <sheetView tabSelected="1" zoomScaleNormal="100" workbookViewId="0">
      <selection activeCell="F5" sqref="F5"/>
    </sheetView>
  </sheetViews>
  <sheetFormatPr defaultRowHeight="15"/>
  <cols>
    <col min="1" max="1" width="5.85546875" customWidth="1"/>
    <col min="2" max="2" width="54.42578125" customWidth="1"/>
    <col min="3" max="3" width="14.5703125" customWidth="1"/>
  </cols>
  <sheetData>
    <row r="1" spans="1:3" ht="46.5" customHeight="1">
      <c r="A1" s="148" t="s">
        <v>25</v>
      </c>
      <c r="B1" s="148"/>
      <c r="C1" s="148"/>
    </row>
    <row r="2" spans="1:3" ht="30" customHeight="1">
      <c r="A2" s="148" t="s">
        <v>23</v>
      </c>
      <c r="B2" s="148"/>
      <c r="C2" s="148"/>
    </row>
    <row r="4" spans="1:3">
      <c r="A4" s="153" t="s">
        <v>24</v>
      </c>
      <c r="B4" s="153"/>
      <c r="C4" s="153"/>
    </row>
    <row r="5" spans="1:3" ht="15" customHeight="1">
      <c r="A5" s="154" t="s">
        <v>21</v>
      </c>
      <c r="B5" s="149" t="s">
        <v>0</v>
      </c>
      <c r="C5" s="151" t="s">
        <v>22</v>
      </c>
    </row>
    <row r="6" spans="1:3" ht="15.75" customHeight="1">
      <c r="A6" s="155"/>
      <c r="B6" s="150"/>
      <c r="C6" s="152"/>
    </row>
    <row r="7" spans="1:3">
      <c r="A7" s="3">
        <v>1</v>
      </c>
      <c r="B7" s="3">
        <v>2</v>
      </c>
      <c r="C7" s="4">
        <v>3</v>
      </c>
    </row>
    <row r="8" spans="1:3" s="2" customFormat="1" ht="21" customHeight="1">
      <c r="A8" s="5">
        <v>1</v>
      </c>
      <c r="B8" s="1" t="s">
        <v>2</v>
      </c>
      <c r="C8" s="6">
        <v>614</v>
      </c>
    </row>
    <row r="9" spans="1:3" s="2" customFormat="1" ht="21" customHeight="1">
      <c r="A9" s="5">
        <v>2</v>
      </c>
      <c r="B9" s="1" t="s">
        <v>3</v>
      </c>
      <c r="C9" s="6">
        <v>10777</v>
      </c>
    </row>
    <row r="10" spans="1:3" s="2" customFormat="1" ht="21" customHeight="1">
      <c r="A10" s="5">
        <v>3</v>
      </c>
      <c r="B10" s="1" t="s">
        <v>4</v>
      </c>
      <c r="C10" s="6">
        <v>17797</v>
      </c>
    </row>
    <row r="11" spans="1:3" s="2" customFormat="1" ht="21" customHeight="1">
      <c r="A11" s="5">
        <v>4</v>
      </c>
      <c r="B11" s="1" t="s">
        <v>5</v>
      </c>
      <c r="C11" s="6">
        <v>21102</v>
      </c>
    </row>
    <row r="12" spans="1:3" s="2" customFormat="1" ht="21" customHeight="1">
      <c r="A12" s="5">
        <v>5</v>
      </c>
      <c r="B12" s="1" t="s">
        <v>6</v>
      </c>
      <c r="C12" s="6">
        <v>11666</v>
      </c>
    </row>
    <row r="13" spans="1:3" s="2" customFormat="1" ht="21" customHeight="1">
      <c r="A13" s="5">
        <v>6</v>
      </c>
      <c r="B13" s="1" t="s">
        <v>7</v>
      </c>
      <c r="C13" s="6">
        <v>2406</v>
      </c>
    </row>
    <row r="14" spans="1:3" s="2" customFormat="1" ht="21" customHeight="1">
      <c r="A14" s="5">
        <v>7</v>
      </c>
      <c r="B14" s="1" t="s">
        <v>8</v>
      </c>
      <c r="C14" s="6">
        <v>374</v>
      </c>
    </row>
    <row r="15" spans="1:3" s="2" customFormat="1" ht="21" customHeight="1">
      <c r="A15" s="5">
        <v>8</v>
      </c>
      <c r="B15" s="1" t="s">
        <v>9</v>
      </c>
      <c r="C15" s="6">
        <v>3089</v>
      </c>
    </row>
    <row r="16" spans="1:3" s="2" customFormat="1" ht="21" customHeight="1">
      <c r="A16" s="5">
        <v>9</v>
      </c>
      <c r="B16" s="1" t="s">
        <v>10</v>
      </c>
      <c r="C16" s="6">
        <v>3018</v>
      </c>
    </row>
    <row r="17" spans="1:3" s="2" customFormat="1" ht="21" customHeight="1">
      <c r="A17" s="5">
        <v>10</v>
      </c>
      <c r="B17" s="1" t="s">
        <v>11</v>
      </c>
      <c r="C17" s="6">
        <v>2924</v>
      </c>
    </row>
    <row r="18" spans="1:3" s="2" customFormat="1" ht="21" customHeight="1">
      <c r="A18" s="5">
        <v>11</v>
      </c>
      <c r="B18" s="1" t="s">
        <v>12</v>
      </c>
      <c r="C18" s="6">
        <v>3443</v>
      </c>
    </row>
    <row r="19" spans="1:3" s="2" customFormat="1" ht="21" customHeight="1">
      <c r="A19" s="5">
        <v>12</v>
      </c>
      <c r="B19" s="1" t="s">
        <v>13</v>
      </c>
      <c r="C19" s="6">
        <v>2263</v>
      </c>
    </row>
    <row r="20" spans="1:3" s="2" customFormat="1" ht="21" customHeight="1">
      <c r="A20" s="5">
        <v>13</v>
      </c>
      <c r="B20" s="1" t="s">
        <v>14</v>
      </c>
      <c r="C20" s="6">
        <v>663</v>
      </c>
    </row>
    <row r="21" spans="1:3" s="2" customFormat="1" ht="21" customHeight="1">
      <c r="A21" s="5">
        <v>14</v>
      </c>
      <c r="B21" s="1" t="s">
        <v>15</v>
      </c>
      <c r="C21" s="6">
        <v>2878</v>
      </c>
    </row>
    <row r="22" spans="1:3" s="2" customFormat="1" ht="21" customHeight="1">
      <c r="A22" s="5">
        <v>15</v>
      </c>
      <c r="B22" s="1" t="s">
        <v>16</v>
      </c>
      <c r="C22" s="6">
        <v>2719</v>
      </c>
    </row>
    <row r="23" spans="1:3" s="2" customFormat="1" ht="21" customHeight="1">
      <c r="A23" s="5">
        <v>16</v>
      </c>
      <c r="B23" s="1" t="s">
        <v>17</v>
      </c>
      <c r="C23" s="6">
        <v>2137</v>
      </c>
    </row>
    <row r="24" spans="1:3" s="2" customFormat="1" ht="21" customHeight="1">
      <c r="A24" s="5">
        <v>17</v>
      </c>
      <c r="B24" s="1" t="s">
        <v>18</v>
      </c>
      <c r="C24" s="6">
        <v>2795</v>
      </c>
    </row>
    <row r="25" spans="1:3" s="2" customFormat="1" ht="21" customHeight="1">
      <c r="A25" s="5">
        <v>18</v>
      </c>
      <c r="B25" s="1" t="s">
        <v>19</v>
      </c>
      <c r="C25" s="6">
        <v>5038</v>
      </c>
    </row>
    <row r="26" spans="1:3" s="2" customFormat="1" ht="21" customHeight="1">
      <c r="A26" s="5">
        <v>19</v>
      </c>
      <c r="B26" s="1" t="s">
        <v>20</v>
      </c>
      <c r="C26" s="6">
        <v>8696</v>
      </c>
    </row>
    <row r="27" spans="1:3">
      <c r="A27" s="103">
        <v>20</v>
      </c>
      <c r="B27" s="145" t="s">
        <v>285</v>
      </c>
      <c r="C27" s="96">
        <v>29500</v>
      </c>
    </row>
    <row r="29" spans="1:3">
      <c r="A29" s="153" t="s">
        <v>296</v>
      </c>
      <c r="B29" s="153"/>
      <c r="C29" s="153"/>
    </row>
    <row r="30" spans="1:3">
      <c r="A30" s="154" t="s">
        <v>21</v>
      </c>
      <c r="B30" s="149" t="s">
        <v>0</v>
      </c>
      <c r="C30" s="151" t="s">
        <v>22</v>
      </c>
    </row>
    <row r="31" spans="1:3">
      <c r="A31" s="155"/>
      <c r="B31" s="150"/>
      <c r="C31" s="152"/>
    </row>
    <row r="32" spans="1:3">
      <c r="A32" s="146">
        <v>1</v>
      </c>
      <c r="B32" s="146">
        <v>2</v>
      </c>
      <c r="C32" s="4">
        <v>3</v>
      </c>
    </row>
    <row r="33" spans="1:3">
      <c r="A33" s="5">
        <v>1</v>
      </c>
      <c r="B33" s="9" t="s">
        <v>39</v>
      </c>
      <c r="C33" s="6">
        <v>523</v>
      </c>
    </row>
  </sheetData>
  <mergeCells count="10">
    <mergeCell ref="A29:C29"/>
    <mergeCell ref="A30:A31"/>
    <mergeCell ref="B30:B31"/>
    <mergeCell ref="C30:C31"/>
    <mergeCell ref="A1:C1"/>
    <mergeCell ref="A2:C2"/>
    <mergeCell ref="B5:B6"/>
    <mergeCell ref="C5:C6"/>
    <mergeCell ref="A4:C4"/>
    <mergeCell ref="A5:A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  <colBreaks count="1" manualBreakCount="1">
    <brk id="5" max="2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topLeftCell="A2" workbookViewId="0">
      <selection activeCell="A3" sqref="A3:C4"/>
    </sheetView>
  </sheetViews>
  <sheetFormatPr defaultRowHeight="12.75"/>
  <cols>
    <col min="1" max="1" width="5.140625" style="100" customWidth="1"/>
    <col min="2" max="2" width="35.28515625" style="85" customWidth="1"/>
    <col min="3" max="16384" width="9.140625" style="85"/>
  </cols>
  <sheetData>
    <row r="1" spans="1:3" hidden="1">
      <c r="A1" s="102" t="s">
        <v>220</v>
      </c>
    </row>
    <row r="2" spans="1:3">
      <c r="A2" s="172" t="s">
        <v>221</v>
      </c>
      <c r="B2" s="172"/>
      <c r="C2" s="172"/>
    </row>
    <row r="3" spans="1:3" ht="15" customHeight="1">
      <c r="A3" s="154" t="s">
        <v>21</v>
      </c>
      <c r="B3" s="169" t="s">
        <v>0</v>
      </c>
      <c r="C3" s="163" t="s">
        <v>22</v>
      </c>
    </row>
    <row r="4" spans="1:3">
      <c r="A4" s="168"/>
      <c r="B4" s="169"/>
      <c r="C4" s="163"/>
    </row>
    <row r="5" spans="1:3">
      <c r="A5" s="94">
        <v>1</v>
      </c>
      <c r="B5" s="95">
        <v>2</v>
      </c>
      <c r="C5" s="103">
        <v>3</v>
      </c>
    </row>
    <row r="6" spans="1:3">
      <c r="A6" s="94">
        <v>1</v>
      </c>
      <c r="B6" s="97" t="s">
        <v>222</v>
      </c>
      <c r="C6" s="103">
        <v>76</v>
      </c>
    </row>
    <row r="7" spans="1:3">
      <c r="A7" s="94">
        <v>2</v>
      </c>
      <c r="B7" s="97" t="s">
        <v>178</v>
      </c>
      <c r="C7" s="103">
        <v>12</v>
      </c>
    </row>
    <row r="8" spans="1:3">
      <c r="A8" s="94">
        <v>3</v>
      </c>
      <c r="B8" s="97" t="s">
        <v>223</v>
      </c>
      <c r="C8" s="103">
        <v>36</v>
      </c>
    </row>
    <row r="9" spans="1:3">
      <c r="A9" s="94">
        <v>4</v>
      </c>
      <c r="B9" s="97" t="s">
        <v>186</v>
      </c>
      <c r="C9" s="103">
        <v>20</v>
      </c>
    </row>
  </sheetData>
  <mergeCells count="4">
    <mergeCell ref="A2:C2"/>
    <mergeCell ref="A3:A4"/>
    <mergeCell ref="B3:B4"/>
    <mergeCell ref="C3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A2" sqref="A2:C3"/>
    </sheetView>
  </sheetViews>
  <sheetFormatPr defaultRowHeight="18.75" customHeight="1"/>
  <cols>
    <col min="1" max="1" width="3.85546875" style="84" customWidth="1"/>
    <col min="2" max="2" width="38.7109375" style="7" customWidth="1"/>
    <col min="3" max="3" width="9.5703125" style="7" customWidth="1"/>
    <col min="4" max="4" width="9.140625" style="7"/>
    <col min="5" max="7" width="0" style="7" hidden="1" customWidth="1"/>
    <col min="8" max="245" width="9.140625" style="7"/>
    <col min="246" max="246" width="3.85546875" style="7" customWidth="1"/>
    <col min="247" max="247" width="0" style="7" hidden="1" customWidth="1"/>
    <col min="248" max="248" width="38.7109375" style="7" customWidth="1"/>
    <col min="249" max="249" width="0" style="7" hidden="1" customWidth="1"/>
    <col min="250" max="250" width="9.140625" style="7"/>
    <col min="251" max="257" width="0" style="7" hidden="1" customWidth="1"/>
    <col min="258" max="259" width="9.5703125" style="7" customWidth="1"/>
    <col min="260" max="260" width="9.140625" style="7"/>
    <col min="261" max="263" width="0" style="7" hidden="1" customWidth="1"/>
    <col min="264" max="501" width="9.140625" style="7"/>
    <col min="502" max="502" width="3.85546875" style="7" customWidth="1"/>
    <col min="503" max="503" width="0" style="7" hidden="1" customWidth="1"/>
    <col min="504" max="504" width="38.7109375" style="7" customWidth="1"/>
    <col min="505" max="505" width="0" style="7" hidden="1" customWidth="1"/>
    <col min="506" max="506" width="9.140625" style="7"/>
    <col min="507" max="513" width="0" style="7" hidden="1" customWidth="1"/>
    <col min="514" max="515" width="9.5703125" style="7" customWidth="1"/>
    <col min="516" max="516" width="9.140625" style="7"/>
    <col min="517" max="519" width="0" style="7" hidden="1" customWidth="1"/>
    <col min="520" max="757" width="9.140625" style="7"/>
    <col min="758" max="758" width="3.85546875" style="7" customWidth="1"/>
    <col min="759" max="759" width="0" style="7" hidden="1" customWidth="1"/>
    <col min="760" max="760" width="38.7109375" style="7" customWidth="1"/>
    <col min="761" max="761" width="0" style="7" hidden="1" customWidth="1"/>
    <col min="762" max="762" width="9.140625" style="7"/>
    <col min="763" max="769" width="0" style="7" hidden="1" customWidth="1"/>
    <col min="770" max="771" width="9.5703125" style="7" customWidth="1"/>
    <col min="772" max="772" width="9.140625" style="7"/>
    <col min="773" max="775" width="0" style="7" hidden="1" customWidth="1"/>
    <col min="776" max="1013" width="9.140625" style="7"/>
    <col min="1014" max="1014" width="3.85546875" style="7" customWidth="1"/>
    <col min="1015" max="1015" width="0" style="7" hidden="1" customWidth="1"/>
    <col min="1016" max="1016" width="38.7109375" style="7" customWidth="1"/>
    <col min="1017" max="1017" width="0" style="7" hidden="1" customWidth="1"/>
    <col min="1018" max="1018" width="9.140625" style="7"/>
    <col min="1019" max="1025" width="0" style="7" hidden="1" customWidth="1"/>
    <col min="1026" max="1027" width="9.5703125" style="7" customWidth="1"/>
    <col min="1028" max="1028" width="9.140625" style="7"/>
    <col min="1029" max="1031" width="0" style="7" hidden="1" customWidth="1"/>
    <col min="1032" max="1269" width="9.140625" style="7"/>
    <col min="1270" max="1270" width="3.85546875" style="7" customWidth="1"/>
    <col min="1271" max="1271" width="0" style="7" hidden="1" customWidth="1"/>
    <col min="1272" max="1272" width="38.7109375" style="7" customWidth="1"/>
    <col min="1273" max="1273" width="0" style="7" hidden="1" customWidth="1"/>
    <col min="1274" max="1274" width="9.140625" style="7"/>
    <col min="1275" max="1281" width="0" style="7" hidden="1" customWidth="1"/>
    <col min="1282" max="1283" width="9.5703125" style="7" customWidth="1"/>
    <col min="1284" max="1284" width="9.140625" style="7"/>
    <col min="1285" max="1287" width="0" style="7" hidden="1" customWidth="1"/>
    <col min="1288" max="1525" width="9.140625" style="7"/>
    <col min="1526" max="1526" width="3.85546875" style="7" customWidth="1"/>
    <col min="1527" max="1527" width="0" style="7" hidden="1" customWidth="1"/>
    <col min="1528" max="1528" width="38.7109375" style="7" customWidth="1"/>
    <col min="1529" max="1529" width="0" style="7" hidden="1" customWidth="1"/>
    <col min="1530" max="1530" width="9.140625" style="7"/>
    <col min="1531" max="1537" width="0" style="7" hidden="1" customWidth="1"/>
    <col min="1538" max="1539" width="9.5703125" style="7" customWidth="1"/>
    <col min="1540" max="1540" width="9.140625" style="7"/>
    <col min="1541" max="1543" width="0" style="7" hidden="1" customWidth="1"/>
    <col min="1544" max="1781" width="9.140625" style="7"/>
    <col min="1782" max="1782" width="3.85546875" style="7" customWidth="1"/>
    <col min="1783" max="1783" width="0" style="7" hidden="1" customWidth="1"/>
    <col min="1784" max="1784" width="38.7109375" style="7" customWidth="1"/>
    <col min="1785" max="1785" width="0" style="7" hidden="1" customWidth="1"/>
    <col min="1786" max="1786" width="9.140625" style="7"/>
    <col min="1787" max="1793" width="0" style="7" hidden="1" customWidth="1"/>
    <col min="1794" max="1795" width="9.5703125" style="7" customWidth="1"/>
    <col min="1796" max="1796" width="9.140625" style="7"/>
    <col min="1797" max="1799" width="0" style="7" hidden="1" customWidth="1"/>
    <col min="1800" max="2037" width="9.140625" style="7"/>
    <col min="2038" max="2038" width="3.85546875" style="7" customWidth="1"/>
    <col min="2039" max="2039" width="0" style="7" hidden="1" customWidth="1"/>
    <col min="2040" max="2040" width="38.7109375" style="7" customWidth="1"/>
    <col min="2041" max="2041" width="0" style="7" hidden="1" customWidth="1"/>
    <col min="2042" max="2042" width="9.140625" style="7"/>
    <col min="2043" max="2049" width="0" style="7" hidden="1" customWidth="1"/>
    <col min="2050" max="2051" width="9.5703125" style="7" customWidth="1"/>
    <col min="2052" max="2052" width="9.140625" style="7"/>
    <col min="2053" max="2055" width="0" style="7" hidden="1" customWidth="1"/>
    <col min="2056" max="2293" width="9.140625" style="7"/>
    <col min="2294" max="2294" width="3.85546875" style="7" customWidth="1"/>
    <col min="2295" max="2295" width="0" style="7" hidden="1" customWidth="1"/>
    <col min="2296" max="2296" width="38.7109375" style="7" customWidth="1"/>
    <col min="2297" max="2297" width="0" style="7" hidden="1" customWidth="1"/>
    <col min="2298" max="2298" width="9.140625" style="7"/>
    <col min="2299" max="2305" width="0" style="7" hidden="1" customWidth="1"/>
    <col min="2306" max="2307" width="9.5703125" style="7" customWidth="1"/>
    <col min="2308" max="2308" width="9.140625" style="7"/>
    <col min="2309" max="2311" width="0" style="7" hidden="1" customWidth="1"/>
    <col min="2312" max="2549" width="9.140625" style="7"/>
    <col min="2550" max="2550" width="3.85546875" style="7" customWidth="1"/>
    <col min="2551" max="2551" width="0" style="7" hidden="1" customWidth="1"/>
    <col min="2552" max="2552" width="38.7109375" style="7" customWidth="1"/>
    <col min="2553" max="2553" width="0" style="7" hidden="1" customWidth="1"/>
    <col min="2554" max="2554" width="9.140625" style="7"/>
    <col min="2555" max="2561" width="0" style="7" hidden="1" customWidth="1"/>
    <col min="2562" max="2563" width="9.5703125" style="7" customWidth="1"/>
    <col min="2564" max="2564" width="9.140625" style="7"/>
    <col min="2565" max="2567" width="0" style="7" hidden="1" customWidth="1"/>
    <col min="2568" max="2805" width="9.140625" style="7"/>
    <col min="2806" max="2806" width="3.85546875" style="7" customWidth="1"/>
    <col min="2807" max="2807" width="0" style="7" hidden="1" customWidth="1"/>
    <col min="2808" max="2808" width="38.7109375" style="7" customWidth="1"/>
    <col min="2809" max="2809" width="0" style="7" hidden="1" customWidth="1"/>
    <col min="2810" max="2810" width="9.140625" style="7"/>
    <col min="2811" max="2817" width="0" style="7" hidden="1" customWidth="1"/>
    <col min="2818" max="2819" width="9.5703125" style="7" customWidth="1"/>
    <col min="2820" max="2820" width="9.140625" style="7"/>
    <col min="2821" max="2823" width="0" style="7" hidden="1" customWidth="1"/>
    <col min="2824" max="3061" width="9.140625" style="7"/>
    <col min="3062" max="3062" width="3.85546875" style="7" customWidth="1"/>
    <col min="3063" max="3063" width="0" style="7" hidden="1" customWidth="1"/>
    <col min="3064" max="3064" width="38.7109375" style="7" customWidth="1"/>
    <col min="3065" max="3065" width="0" style="7" hidden="1" customWidth="1"/>
    <col min="3066" max="3066" width="9.140625" style="7"/>
    <col min="3067" max="3073" width="0" style="7" hidden="1" customWidth="1"/>
    <col min="3074" max="3075" width="9.5703125" style="7" customWidth="1"/>
    <col min="3076" max="3076" width="9.140625" style="7"/>
    <col min="3077" max="3079" width="0" style="7" hidden="1" customWidth="1"/>
    <col min="3080" max="3317" width="9.140625" style="7"/>
    <col min="3318" max="3318" width="3.85546875" style="7" customWidth="1"/>
    <col min="3319" max="3319" width="0" style="7" hidden="1" customWidth="1"/>
    <col min="3320" max="3320" width="38.7109375" style="7" customWidth="1"/>
    <col min="3321" max="3321" width="0" style="7" hidden="1" customWidth="1"/>
    <col min="3322" max="3322" width="9.140625" style="7"/>
    <col min="3323" max="3329" width="0" style="7" hidden="1" customWidth="1"/>
    <col min="3330" max="3331" width="9.5703125" style="7" customWidth="1"/>
    <col min="3332" max="3332" width="9.140625" style="7"/>
    <col min="3333" max="3335" width="0" style="7" hidden="1" customWidth="1"/>
    <col min="3336" max="3573" width="9.140625" style="7"/>
    <col min="3574" max="3574" width="3.85546875" style="7" customWidth="1"/>
    <col min="3575" max="3575" width="0" style="7" hidden="1" customWidth="1"/>
    <col min="3576" max="3576" width="38.7109375" style="7" customWidth="1"/>
    <col min="3577" max="3577" width="0" style="7" hidden="1" customWidth="1"/>
    <col min="3578" max="3578" width="9.140625" style="7"/>
    <col min="3579" max="3585" width="0" style="7" hidden="1" customWidth="1"/>
    <col min="3586" max="3587" width="9.5703125" style="7" customWidth="1"/>
    <col min="3588" max="3588" width="9.140625" style="7"/>
    <col min="3589" max="3591" width="0" style="7" hidden="1" customWidth="1"/>
    <col min="3592" max="3829" width="9.140625" style="7"/>
    <col min="3830" max="3830" width="3.85546875" style="7" customWidth="1"/>
    <col min="3831" max="3831" width="0" style="7" hidden="1" customWidth="1"/>
    <col min="3832" max="3832" width="38.7109375" style="7" customWidth="1"/>
    <col min="3833" max="3833" width="0" style="7" hidden="1" customWidth="1"/>
    <col min="3834" max="3834" width="9.140625" style="7"/>
    <col min="3835" max="3841" width="0" style="7" hidden="1" customWidth="1"/>
    <col min="3842" max="3843" width="9.5703125" style="7" customWidth="1"/>
    <col min="3844" max="3844" width="9.140625" style="7"/>
    <col min="3845" max="3847" width="0" style="7" hidden="1" customWidth="1"/>
    <col min="3848" max="4085" width="9.140625" style="7"/>
    <col min="4086" max="4086" width="3.85546875" style="7" customWidth="1"/>
    <col min="4087" max="4087" width="0" style="7" hidden="1" customWidth="1"/>
    <col min="4088" max="4088" width="38.7109375" style="7" customWidth="1"/>
    <col min="4089" max="4089" width="0" style="7" hidden="1" customWidth="1"/>
    <col min="4090" max="4090" width="9.140625" style="7"/>
    <col min="4091" max="4097" width="0" style="7" hidden="1" customWidth="1"/>
    <col min="4098" max="4099" width="9.5703125" style="7" customWidth="1"/>
    <col min="4100" max="4100" width="9.140625" style="7"/>
    <col min="4101" max="4103" width="0" style="7" hidden="1" customWidth="1"/>
    <col min="4104" max="4341" width="9.140625" style="7"/>
    <col min="4342" max="4342" width="3.85546875" style="7" customWidth="1"/>
    <col min="4343" max="4343" width="0" style="7" hidden="1" customWidth="1"/>
    <col min="4344" max="4344" width="38.7109375" style="7" customWidth="1"/>
    <col min="4345" max="4345" width="0" style="7" hidden="1" customWidth="1"/>
    <col min="4346" max="4346" width="9.140625" style="7"/>
    <col min="4347" max="4353" width="0" style="7" hidden="1" customWidth="1"/>
    <col min="4354" max="4355" width="9.5703125" style="7" customWidth="1"/>
    <col min="4356" max="4356" width="9.140625" style="7"/>
    <col min="4357" max="4359" width="0" style="7" hidden="1" customWidth="1"/>
    <col min="4360" max="4597" width="9.140625" style="7"/>
    <col min="4598" max="4598" width="3.85546875" style="7" customWidth="1"/>
    <col min="4599" max="4599" width="0" style="7" hidden="1" customWidth="1"/>
    <col min="4600" max="4600" width="38.7109375" style="7" customWidth="1"/>
    <col min="4601" max="4601" width="0" style="7" hidden="1" customWidth="1"/>
    <col min="4602" max="4602" width="9.140625" style="7"/>
    <col min="4603" max="4609" width="0" style="7" hidden="1" customWidth="1"/>
    <col min="4610" max="4611" width="9.5703125" style="7" customWidth="1"/>
    <col min="4612" max="4612" width="9.140625" style="7"/>
    <col min="4613" max="4615" width="0" style="7" hidden="1" customWidth="1"/>
    <col min="4616" max="4853" width="9.140625" style="7"/>
    <col min="4854" max="4854" width="3.85546875" style="7" customWidth="1"/>
    <col min="4855" max="4855" width="0" style="7" hidden="1" customWidth="1"/>
    <col min="4856" max="4856" width="38.7109375" style="7" customWidth="1"/>
    <col min="4857" max="4857" width="0" style="7" hidden="1" customWidth="1"/>
    <col min="4858" max="4858" width="9.140625" style="7"/>
    <col min="4859" max="4865" width="0" style="7" hidden="1" customWidth="1"/>
    <col min="4866" max="4867" width="9.5703125" style="7" customWidth="1"/>
    <col min="4868" max="4868" width="9.140625" style="7"/>
    <col min="4869" max="4871" width="0" style="7" hidden="1" customWidth="1"/>
    <col min="4872" max="5109" width="9.140625" style="7"/>
    <col min="5110" max="5110" width="3.85546875" style="7" customWidth="1"/>
    <col min="5111" max="5111" width="0" style="7" hidden="1" customWidth="1"/>
    <col min="5112" max="5112" width="38.7109375" style="7" customWidth="1"/>
    <col min="5113" max="5113" width="0" style="7" hidden="1" customWidth="1"/>
    <col min="5114" max="5114" width="9.140625" style="7"/>
    <col min="5115" max="5121" width="0" style="7" hidden="1" customWidth="1"/>
    <col min="5122" max="5123" width="9.5703125" style="7" customWidth="1"/>
    <col min="5124" max="5124" width="9.140625" style="7"/>
    <col min="5125" max="5127" width="0" style="7" hidden="1" customWidth="1"/>
    <col min="5128" max="5365" width="9.140625" style="7"/>
    <col min="5366" max="5366" width="3.85546875" style="7" customWidth="1"/>
    <col min="5367" max="5367" width="0" style="7" hidden="1" customWidth="1"/>
    <col min="5368" max="5368" width="38.7109375" style="7" customWidth="1"/>
    <col min="5369" max="5369" width="0" style="7" hidden="1" customWidth="1"/>
    <col min="5370" max="5370" width="9.140625" style="7"/>
    <col min="5371" max="5377" width="0" style="7" hidden="1" customWidth="1"/>
    <col min="5378" max="5379" width="9.5703125" style="7" customWidth="1"/>
    <col min="5380" max="5380" width="9.140625" style="7"/>
    <col min="5381" max="5383" width="0" style="7" hidden="1" customWidth="1"/>
    <col min="5384" max="5621" width="9.140625" style="7"/>
    <col min="5622" max="5622" width="3.85546875" style="7" customWidth="1"/>
    <col min="5623" max="5623" width="0" style="7" hidden="1" customWidth="1"/>
    <col min="5624" max="5624" width="38.7109375" style="7" customWidth="1"/>
    <col min="5625" max="5625" width="0" style="7" hidden="1" customWidth="1"/>
    <col min="5626" max="5626" width="9.140625" style="7"/>
    <col min="5627" max="5633" width="0" style="7" hidden="1" customWidth="1"/>
    <col min="5634" max="5635" width="9.5703125" style="7" customWidth="1"/>
    <col min="5636" max="5636" width="9.140625" style="7"/>
    <col min="5637" max="5639" width="0" style="7" hidden="1" customWidth="1"/>
    <col min="5640" max="5877" width="9.140625" style="7"/>
    <col min="5878" max="5878" width="3.85546875" style="7" customWidth="1"/>
    <col min="5879" max="5879" width="0" style="7" hidden="1" customWidth="1"/>
    <col min="5880" max="5880" width="38.7109375" style="7" customWidth="1"/>
    <col min="5881" max="5881" width="0" style="7" hidden="1" customWidth="1"/>
    <col min="5882" max="5882" width="9.140625" style="7"/>
    <col min="5883" max="5889" width="0" style="7" hidden="1" customWidth="1"/>
    <col min="5890" max="5891" width="9.5703125" style="7" customWidth="1"/>
    <col min="5892" max="5892" width="9.140625" style="7"/>
    <col min="5893" max="5895" width="0" style="7" hidden="1" customWidth="1"/>
    <col min="5896" max="6133" width="9.140625" style="7"/>
    <col min="6134" max="6134" width="3.85546875" style="7" customWidth="1"/>
    <col min="6135" max="6135" width="0" style="7" hidden="1" customWidth="1"/>
    <col min="6136" max="6136" width="38.7109375" style="7" customWidth="1"/>
    <col min="6137" max="6137" width="0" style="7" hidden="1" customWidth="1"/>
    <col min="6138" max="6138" width="9.140625" style="7"/>
    <col min="6139" max="6145" width="0" style="7" hidden="1" customWidth="1"/>
    <col min="6146" max="6147" width="9.5703125" style="7" customWidth="1"/>
    <col min="6148" max="6148" width="9.140625" style="7"/>
    <col min="6149" max="6151" width="0" style="7" hidden="1" customWidth="1"/>
    <col min="6152" max="6389" width="9.140625" style="7"/>
    <col min="6390" max="6390" width="3.85546875" style="7" customWidth="1"/>
    <col min="6391" max="6391" width="0" style="7" hidden="1" customWidth="1"/>
    <col min="6392" max="6392" width="38.7109375" style="7" customWidth="1"/>
    <col min="6393" max="6393" width="0" style="7" hidden="1" customWidth="1"/>
    <col min="6394" max="6394" width="9.140625" style="7"/>
    <col min="6395" max="6401" width="0" style="7" hidden="1" customWidth="1"/>
    <col min="6402" max="6403" width="9.5703125" style="7" customWidth="1"/>
    <col min="6404" max="6404" width="9.140625" style="7"/>
    <col min="6405" max="6407" width="0" style="7" hidden="1" customWidth="1"/>
    <col min="6408" max="6645" width="9.140625" style="7"/>
    <col min="6646" max="6646" width="3.85546875" style="7" customWidth="1"/>
    <col min="6647" max="6647" width="0" style="7" hidden="1" customWidth="1"/>
    <col min="6648" max="6648" width="38.7109375" style="7" customWidth="1"/>
    <col min="6649" max="6649" width="0" style="7" hidden="1" customWidth="1"/>
    <col min="6650" max="6650" width="9.140625" style="7"/>
    <col min="6651" max="6657" width="0" style="7" hidden="1" customWidth="1"/>
    <col min="6658" max="6659" width="9.5703125" style="7" customWidth="1"/>
    <col min="6660" max="6660" width="9.140625" style="7"/>
    <col min="6661" max="6663" width="0" style="7" hidden="1" customWidth="1"/>
    <col min="6664" max="6901" width="9.140625" style="7"/>
    <col min="6902" max="6902" width="3.85546875" style="7" customWidth="1"/>
    <col min="6903" max="6903" width="0" style="7" hidden="1" customWidth="1"/>
    <col min="6904" max="6904" width="38.7109375" style="7" customWidth="1"/>
    <col min="6905" max="6905" width="0" style="7" hidden="1" customWidth="1"/>
    <col min="6906" max="6906" width="9.140625" style="7"/>
    <col min="6907" max="6913" width="0" style="7" hidden="1" customWidth="1"/>
    <col min="6914" max="6915" width="9.5703125" style="7" customWidth="1"/>
    <col min="6916" max="6916" width="9.140625" style="7"/>
    <col min="6917" max="6919" width="0" style="7" hidden="1" customWidth="1"/>
    <col min="6920" max="7157" width="9.140625" style="7"/>
    <col min="7158" max="7158" width="3.85546875" style="7" customWidth="1"/>
    <col min="7159" max="7159" width="0" style="7" hidden="1" customWidth="1"/>
    <col min="7160" max="7160" width="38.7109375" style="7" customWidth="1"/>
    <col min="7161" max="7161" width="0" style="7" hidden="1" customWidth="1"/>
    <col min="7162" max="7162" width="9.140625" style="7"/>
    <col min="7163" max="7169" width="0" style="7" hidden="1" customWidth="1"/>
    <col min="7170" max="7171" width="9.5703125" style="7" customWidth="1"/>
    <col min="7172" max="7172" width="9.140625" style="7"/>
    <col min="7173" max="7175" width="0" style="7" hidden="1" customWidth="1"/>
    <col min="7176" max="7413" width="9.140625" style="7"/>
    <col min="7414" max="7414" width="3.85546875" style="7" customWidth="1"/>
    <col min="7415" max="7415" width="0" style="7" hidden="1" customWidth="1"/>
    <col min="7416" max="7416" width="38.7109375" style="7" customWidth="1"/>
    <col min="7417" max="7417" width="0" style="7" hidden="1" customWidth="1"/>
    <col min="7418" max="7418" width="9.140625" style="7"/>
    <col min="7419" max="7425" width="0" style="7" hidden="1" customWidth="1"/>
    <col min="7426" max="7427" width="9.5703125" style="7" customWidth="1"/>
    <col min="7428" max="7428" width="9.140625" style="7"/>
    <col min="7429" max="7431" width="0" style="7" hidden="1" customWidth="1"/>
    <col min="7432" max="7669" width="9.140625" style="7"/>
    <col min="7670" max="7670" width="3.85546875" style="7" customWidth="1"/>
    <col min="7671" max="7671" width="0" style="7" hidden="1" customWidth="1"/>
    <col min="7672" max="7672" width="38.7109375" style="7" customWidth="1"/>
    <col min="7673" max="7673" width="0" style="7" hidden="1" customWidth="1"/>
    <col min="7674" max="7674" width="9.140625" style="7"/>
    <col min="7675" max="7681" width="0" style="7" hidden="1" customWidth="1"/>
    <col min="7682" max="7683" width="9.5703125" style="7" customWidth="1"/>
    <col min="7684" max="7684" width="9.140625" style="7"/>
    <col min="7685" max="7687" width="0" style="7" hidden="1" customWidth="1"/>
    <col min="7688" max="7925" width="9.140625" style="7"/>
    <col min="7926" max="7926" width="3.85546875" style="7" customWidth="1"/>
    <col min="7927" max="7927" width="0" style="7" hidden="1" customWidth="1"/>
    <col min="7928" max="7928" width="38.7109375" style="7" customWidth="1"/>
    <col min="7929" max="7929" width="0" style="7" hidden="1" customWidth="1"/>
    <col min="7930" max="7930" width="9.140625" style="7"/>
    <col min="7931" max="7937" width="0" style="7" hidden="1" customWidth="1"/>
    <col min="7938" max="7939" width="9.5703125" style="7" customWidth="1"/>
    <col min="7940" max="7940" width="9.140625" style="7"/>
    <col min="7941" max="7943" width="0" style="7" hidden="1" customWidth="1"/>
    <col min="7944" max="8181" width="9.140625" style="7"/>
    <col min="8182" max="8182" width="3.85546875" style="7" customWidth="1"/>
    <col min="8183" max="8183" width="0" style="7" hidden="1" customWidth="1"/>
    <col min="8184" max="8184" width="38.7109375" style="7" customWidth="1"/>
    <col min="8185" max="8185" width="0" style="7" hidden="1" customWidth="1"/>
    <col min="8186" max="8186" width="9.140625" style="7"/>
    <col min="8187" max="8193" width="0" style="7" hidden="1" customWidth="1"/>
    <col min="8194" max="8195" width="9.5703125" style="7" customWidth="1"/>
    <col min="8196" max="8196" width="9.140625" style="7"/>
    <col min="8197" max="8199" width="0" style="7" hidden="1" customWidth="1"/>
    <col min="8200" max="8437" width="9.140625" style="7"/>
    <col min="8438" max="8438" width="3.85546875" style="7" customWidth="1"/>
    <col min="8439" max="8439" width="0" style="7" hidden="1" customWidth="1"/>
    <col min="8440" max="8440" width="38.7109375" style="7" customWidth="1"/>
    <col min="8441" max="8441" width="0" style="7" hidden="1" customWidth="1"/>
    <col min="8442" max="8442" width="9.140625" style="7"/>
    <col min="8443" max="8449" width="0" style="7" hidden="1" customWidth="1"/>
    <col min="8450" max="8451" width="9.5703125" style="7" customWidth="1"/>
    <col min="8452" max="8452" width="9.140625" style="7"/>
    <col min="8453" max="8455" width="0" style="7" hidden="1" customWidth="1"/>
    <col min="8456" max="8693" width="9.140625" style="7"/>
    <col min="8694" max="8694" width="3.85546875" style="7" customWidth="1"/>
    <col min="8695" max="8695" width="0" style="7" hidden="1" customWidth="1"/>
    <col min="8696" max="8696" width="38.7109375" style="7" customWidth="1"/>
    <col min="8697" max="8697" width="0" style="7" hidden="1" customWidth="1"/>
    <col min="8698" max="8698" width="9.140625" style="7"/>
    <col min="8699" max="8705" width="0" style="7" hidden="1" customWidth="1"/>
    <col min="8706" max="8707" width="9.5703125" style="7" customWidth="1"/>
    <col min="8708" max="8708" width="9.140625" style="7"/>
    <col min="8709" max="8711" width="0" style="7" hidden="1" customWidth="1"/>
    <col min="8712" max="8949" width="9.140625" style="7"/>
    <col min="8950" max="8950" width="3.85546875" style="7" customWidth="1"/>
    <col min="8951" max="8951" width="0" style="7" hidden="1" customWidth="1"/>
    <col min="8952" max="8952" width="38.7109375" style="7" customWidth="1"/>
    <col min="8953" max="8953" width="0" style="7" hidden="1" customWidth="1"/>
    <col min="8954" max="8954" width="9.140625" style="7"/>
    <col min="8955" max="8961" width="0" style="7" hidden="1" customWidth="1"/>
    <col min="8962" max="8963" width="9.5703125" style="7" customWidth="1"/>
    <col min="8964" max="8964" width="9.140625" style="7"/>
    <col min="8965" max="8967" width="0" style="7" hidden="1" customWidth="1"/>
    <col min="8968" max="9205" width="9.140625" style="7"/>
    <col min="9206" max="9206" width="3.85546875" style="7" customWidth="1"/>
    <col min="9207" max="9207" width="0" style="7" hidden="1" customWidth="1"/>
    <col min="9208" max="9208" width="38.7109375" style="7" customWidth="1"/>
    <col min="9209" max="9209" width="0" style="7" hidden="1" customWidth="1"/>
    <col min="9210" max="9210" width="9.140625" style="7"/>
    <col min="9211" max="9217" width="0" style="7" hidden="1" customWidth="1"/>
    <col min="9218" max="9219" width="9.5703125" style="7" customWidth="1"/>
    <col min="9220" max="9220" width="9.140625" style="7"/>
    <col min="9221" max="9223" width="0" style="7" hidden="1" customWidth="1"/>
    <col min="9224" max="9461" width="9.140625" style="7"/>
    <col min="9462" max="9462" width="3.85546875" style="7" customWidth="1"/>
    <col min="9463" max="9463" width="0" style="7" hidden="1" customWidth="1"/>
    <col min="9464" max="9464" width="38.7109375" style="7" customWidth="1"/>
    <col min="9465" max="9465" width="0" style="7" hidden="1" customWidth="1"/>
    <col min="9466" max="9466" width="9.140625" style="7"/>
    <col min="9467" max="9473" width="0" style="7" hidden="1" customWidth="1"/>
    <col min="9474" max="9475" width="9.5703125" style="7" customWidth="1"/>
    <col min="9476" max="9476" width="9.140625" style="7"/>
    <col min="9477" max="9479" width="0" style="7" hidden="1" customWidth="1"/>
    <col min="9480" max="9717" width="9.140625" style="7"/>
    <col min="9718" max="9718" width="3.85546875" style="7" customWidth="1"/>
    <col min="9719" max="9719" width="0" style="7" hidden="1" customWidth="1"/>
    <col min="9720" max="9720" width="38.7109375" style="7" customWidth="1"/>
    <col min="9721" max="9721" width="0" style="7" hidden="1" customWidth="1"/>
    <col min="9722" max="9722" width="9.140625" style="7"/>
    <col min="9723" max="9729" width="0" style="7" hidden="1" customWidth="1"/>
    <col min="9730" max="9731" width="9.5703125" style="7" customWidth="1"/>
    <col min="9732" max="9732" width="9.140625" style="7"/>
    <col min="9733" max="9735" width="0" style="7" hidden="1" customWidth="1"/>
    <col min="9736" max="9973" width="9.140625" style="7"/>
    <col min="9974" max="9974" width="3.85546875" style="7" customWidth="1"/>
    <col min="9975" max="9975" width="0" style="7" hidden="1" customWidth="1"/>
    <col min="9976" max="9976" width="38.7109375" style="7" customWidth="1"/>
    <col min="9977" max="9977" width="0" style="7" hidden="1" customWidth="1"/>
    <col min="9978" max="9978" width="9.140625" style="7"/>
    <col min="9979" max="9985" width="0" style="7" hidden="1" customWidth="1"/>
    <col min="9986" max="9987" width="9.5703125" style="7" customWidth="1"/>
    <col min="9988" max="9988" width="9.140625" style="7"/>
    <col min="9989" max="9991" width="0" style="7" hidden="1" customWidth="1"/>
    <col min="9992" max="10229" width="9.140625" style="7"/>
    <col min="10230" max="10230" width="3.85546875" style="7" customWidth="1"/>
    <col min="10231" max="10231" width="0" style="7" hidden="1" customWidth="1"/>
    <col min="10232" max="10232" width="38.7109375" style="7" customWidth="1"/>
    <col min="10233" max="10233" width="0" style="7" hidden="1" customWidth="1"/>
    <col min="10234" max="10234" width="9.140625" style="7"/>
    <col min="10235" max="10241" width="0" style="7" hidden="1" customWidth="1"/>
    <col min="10242" max="10243" width="9.5703125" style="7" customWidth="1"/>
    <col min="10244" max="10244" width="9.140625" style="7"/>
    <col min="10245" max="10247" width="0" style="7" hidden="1" customWidth="1"/>
    <col min="10248" max="10485" width="9.140625" style="7"/>
    <col min="10486" max="10486" width="3.85546875" style="7" customWidth="1"/>
    <col min="10487" max="10487" width="0" style="7" hidden="1" customWidth="1"/>
    <col min="10488" max="10488" width="38.7109375" style="7" customWidth="1"/>
    <col min="10489" max="10489" width="0" style="7" hidden="1" customWidth="1"/>
    <col min="10490" max="10490" width="9.140625" style="7"/>
    <col min="10491" max="10497" width="0" style="7" hidden="1" customWidth="1"/>
    <col min="10498" max="10499" width="9.5703125" style="7" customWidth="1"/>
    <col min="10500" max="10500" width="9.140625" style="7"/>
    <col min="10501" max="10503" width="0" style="7" hidden="1" customWidth="1"/>
    <col min="10504" max="10741" width="9.140625" style="7"/>
    <col min="10742" max="10742" width="3.85546875" style="7" customWidth="1"/>
    <col min="10743" max="10743" width="0" style="7" hidden="1" customWidth="1"/>
    <col min="10744" max="10744" width="38.7109375" style="7" customWidth="1"/>
    <col min="10745" max="10745" width="0" style="7" hidden="1" customWidth="1"/>
    <col min="10746" max="10746" width="9.140625" style="7"/>
    <col min="10747" max="10753" width="0" style="7" hidden="1" customWidth="1"/>
    <col min="10754" max="10755" width="9.5703125" style="7" customWidth="1"/>
    <col min="10756" max="10756" width="9.140625" style="7"/>
    <col min="10757" max="10759" width="0" style="7" hidden="1" customWidth="1"/>
    <col min="10760" max="10997" width="9.140625" style="7"/>
    <col min="10998" max="10998" width="3.85546875" style="7" customWidth="1"/>
    <col min="10999" max="10999" width="0" style="7" hidden="1" customWidth="1"/>
    <col min="11000" max="11000" width="38.7109375" style="7" customWidth="1"/>
    <col min="11001" max="11001" width="0" style="7" hidden="1" customWidth="1"/>
    <col min="11002" max="11002" width="9.140625" style="7"/>
    <col min="11003" max="11009" width="0" style="7" hidden="1" customWidth="1"/>
    <col min="11010" max="11011" width="9.5703125" style="7" customWidth="1"/>
    <col min="11012" max="11012" width="9.140625" style="7"/>
    <col min="11013" max="11015" width="0" style="7" hidden="1" customWidth="1"/>
    <col min="11016" max="11253" width="9.140625" style="7"/>
    <col min="11254" max="11254" width="3.85546875" style="7" customWidth="1"/>
    <col min="11255" max="11255" width="0" style="7" hidden="1" customWidth="1"/>
    <col min="11256" max="11256" width="38.7109375" style="7" customWidth="1"/>
    <col min="11257" max="11257" width="0" style="7" hidden="1" customWidth="1"/>
    <col min="11258" max="11258" width="9.140625" style="7"/>
    <col min="11259" max="11265" width="0" style="7" hidden="1" customWidth="1"/>
    <col min="11266" max="11267" width="9.5703125" style="7" customWidth="1"/>
    <col min="11268" max="11268" width="9.140625" style="7"/>
    <col min="11269" max="11271" width="0" style="7" hidden="1" customWidth="1"/>
    <col min="11272" max="11509" width="9.140625" style="7"/>
    <col min="11510" max="11510" width="3.85546875" style="7" customWidth="1"/>
    <col min="11511" max="11511" width="0" style="7" hidden="1" customWidth="1"/>
    <col min="11512" max="11512" width="38.7109375" style="7" customWidth="1"/>
    <col min="11513" max="11513" width="0" style="7" hidden="1" customWidth="1"/>
    <col min="11514" max="11514" width="9.140625" style="7"/>
    <col min="11515" max="11521" width="0" style="7" hidden="1" customWidth="1"/>
    <col min="11522" max="11523" width="9.5703125" style="7" customWidth="1"/>
    <col min="11524" max="11524" width="9.140625" style="7"/>
    <col min="11525" max="11527" width="0" style="7" hidden="1" customWidth="1"/>
    <col min="11528" max="11765" width="9.140625" style="7"/>
    <col min="11766" max="11766" width="3.85546875" style="7" customWidth="1"/>
    <col min="11767" max="11767" width="0" style="7" hidden="1" customWidth="1"/>
    <col min="11768" max="11768" width="38.7109375" style="7" customWidth="1"/>
    <col min="11769" max="11769" width="0" style="7" hidden="1" customWidth="1"/>
    <col min="11770" max="11770" width="9.140625" style="7"/>
    <col min="11771" max="11777" width="0" style="7" hidden="1" customWidth="1"/>
    <col min="11778" max="11779" width="9.5703125" style="7" customWidth="1"/>
    <col min="11780" max="11780" width="9.140625" style="7"/>
    <col min="11781" max="11783" width="0" style="7" hidden="1" customWidth="1"/>
    <col min="11784" max="12021" width="9.140625" style="7"/>
    <col min="12022" max="12022" width="3.85546875" style="7" customWidth="1"/>
    <col min="12023" max="12023" width="0" style="7" hidden="1" customWidth="1"/>
    <col min="12024" max="12024" width="38.7109375" style="7" customWidth="1"/>
    <col min="12025" max="12025" width="0" style="7" hidden="1" customWidth="1"/>
    <col min="12026" max="12026" width="9.140625" style="7"/>
    <col min="12027" max="12033" width="0" style="7" hidden="1" customWidth="1"/>
    <col min="12034" max="12035" width="9.5703125" style="7" customWidth="1"/>
    <col min="12036" max="12036" width="9.140625" style="7"/>
    <col min="12037" max="12039" width="0" style="7" hidden="1" customWidth="1"/>
    <col min="12040" max="12277" width="9.140625" style="7"/>
    <col min="12278" max="12278" width="3.85546875" style="7" customWidth="1"/>
    <col min="12279" max="12279" width="0" style="7" hidden="1" customWidth="1"/>
    <col min="12280" max="12280" width="38.7109375" style="7" customWidth="1"/>
    <col min="12281" max="12281" width="0" style="7" hidden="1" customWidth="1"/>
    <col min="12282" max="12282" width="9.140625" style="7"/>
    <col min="12283" max="12289" width="0" style="7" hidden="1" customWidth="1"/>
    <col min="12290" max="12291" width="9.5703125" style="7" customWidth="1"/>
    <col min="12292" max="12292" width="9.140625" style="7"/>
    <col min="12293" max="12295" width="0" style="7" hidden="1" customWidth="1"/>
    <col min="12296" max="12533" width="9.140625" style="7"/>
    <col min="12534" max="12534" width="3.85546875" style="7" customWidth="1"/>
    <col min="12535" max="12535" width="0" style="7" hidden="1" customWidth="1"/>
    <col min="12536" max="12536" width="38.7109375" style="7" customWidth="1"/>
    <col min="12537" max="12537" width="0" style="7" hidden="1" customWidth="1"/>
    <col min="12538" max="12538" width="9.140625" style="7"/>
    <col min="12539" max="12545" width="0" style="7" hidden="1" customWidth="1"/>
    <col min="12546" max="12547" width="9.5703125" style="7" customWidth="1"/>
    <col min="12548" max="12548" width="9.140625" style="7"/>
    <col min="12549" max="12551" width="0" style="7" hidden="1" customWidth="1"/>
    <col min="12552" max="12789" width="9.140625" style="7"/>
    <col min="12790" max="12790" width="3.85546875" style="7" customWidth="1"/>
    <col min="12791" max="12791" width="0" style="7" hidden="1" customWidth="1"/>
    <col min="12792" max="12792" width="38.7109375" style="7" customWidth="1"/>
    <col min="12793" max="12793" width="0" style="7" hidden="1" customWidth="1"/>
    <col min="12794" max="12794" width="9.140625" style="7"/>
    <col min="12795" max="12801" width="0" style="7" hidden="1" customWidth="1"/>
    <col min="12802" max="12803" width="9.5703125" style="7" customWidth="1"/>
    <col min="12804" max="12804" width="9.140625" style="7"/>
    <col min="12805" max="12807" width="0" style="7" hidden="1" customWidth="1"/>
    <col min="12808" max="13045" width="9.140625" style="7"/>
    <col min="13046" max="13046" width="3.85546875" style="7" customWidth="1"/>
    <col min="13047" max="13047" width="0" style="7" hidden="1" customWidth="1"/>
    <col min="13048" max="13048" width="38.7109375" style="7" customWidth="1"/>
    <col min="13049" max="13049" width="0" style="7" hidden="1" customWidth="1"/>
    <col min="13050" max="13050" width="9.140625" style="7"/>
    <col min="13051" max="13057" width="0" style="7" hidden="1" customWidth="1"/>
    <col min="13058" max="13059" width="9.5703125" style="7" customWidth="1"/>
    <col min="13060" max="13060" width="9.140625" style="7"/>
    <col min="13061" max="13063" width="0" style="7" hidden="1" customWidth="1"/>
    <col min="13064" max="13301" width="9.140625" style="7"/>
    <col min="13302" max="13302" width="3.85546875" style="7" customWidth="1"/>
    <col min="13303" max="13303" width="0" style="7" hidden="1" customWidth="1"/>
    <col min="13304" max="13304" width="38.7109375" style="7" customWidth="1"/>
    <col min="13305" max="13305" width="0" style="7" hidden="1" customWidth="1"/>
    <col min="13306" max="13306" width="9.140625" style="7"/>
    <col min="13307" max="13313" width="0" style="7" hidden="1" customWidth="1"/>
    <col min="13314" max="13315" width="9.5703125" style="7" customWidth="1"/>
    <col min="13316" max="13316" width="9.140625" style="7"/>
    <col min="13317" max="13319" width="0" style="7" hidden="1" customWidth="1"/>
    <col min="13320" max="13557" width="9.140625" style="7"/>
    <col min="13558" max="13558" width="3.85546875" style="7" customWidth="1"/>
    <col min="13559" max="13559" width="0" style="7" hidden="1" customWidth="1"/>
    <col min="13560" max="13560" width="38.7109375" style="7" customWidth="1"/>
    <col min="13561" max="13561" width="0" style="7" hidden="1" customWidth="1"/>
    <col min="13562" max="13562" width="9.140625" style="7"/>
    <col min="13563" max="13569" width="0" style="7" hidden="1" customWidth="1"/>
    <col min="13570" max="13571" width="9.5703125" style="7" customWidth="1"/>
    <col min="13572" max="13572" width="9.140625" style="7"/>
    <col min="13573" max="13575" width="0" style="7" hidden="1" customWidth="1"/>
    <col min="13576" max="13813" width="9.140625" style="7"/>
    <col min="13814" max="13814" width="3.85546875" style="7" customWidth="1"/>
    <col min="13815" max="13815" width="0" style="7" hidden="1" customWidth="1"/>
    <col min="13816" max="13816" width="38.7109375" style="7" customWidth="1"/>
    <col min="13817" max="13817" width="0" style="7" hidden="1" customWidth="1"/>
    <col min="13818" max="13818" width="9.140625" style="7"/>
    <col min="13819" max="13825" width="0" style="7" hidden="1" customWidth="1"/>
    <col min="13826" max="13827" width="9.5703125" style="7" customWidth="1"/>
    <col min="13828" max="13828" width="9.140625" style="7"/>
    <col min="13829" max="13831" width="0" style="7" hidden="1" customWidth="1"/>
    <col min="13832" max="14069" width="9.140625" style="7"/>
    <col min="14070" max="14070" width="3.85546875" style="7" customWidth="1"/>
    <col min="14071" max="14071" width="0" style="7" hidden="1" customWidth="1"/>
    <col min="14072" max="14072" width="38.7109375" style="7" customWidth="1"/>
    <col min="14073" max="14073" width="0" style="7" hidden="1" customWidth="1"/>
    <col min="14074" max="14074" width="9.140625" style="7"/>
    <col min="14075" max="14081" width="0" style="7" hidden="1" customWidth="1"/>
    <col min="14082" max="14083" width="9.5703125" style="7" customWidth="1"/>
    <col min="14084" max="14084" width="9.140625" style="7"/>
    <col min="14085" max="14087" width="0" style="7" hidden="1" customWidth="1"/>
    <col min="14088" max="14325" width="9.140625" style="7"/>
    <col min="14326" max="14326" width="3.85546875" style="7" customWidth="1"/>
    <col min="14327" max="14327" width="0" style="7" hidden="1" customWidth="1"/>
    <col min="14328" max="14328" width="38.7109375" style="7" customWidth="1"/>
    <col min="14329" max="14329" width="0" style="7" hidden="1" customWidth="1"/>
    <col min="14330" max="14330" width="9.140625" style="7"/>
    <col min="14331" max="14337" width="0" style="7" hidden="1" customWidth="1"/>
    <col min="14338" max="14339" width="9.5703125" style="7" customWidth="1"/>
    <col min="14340" max="14340" width="9.140625" style="7"/>
    <col min="14341" max="14343" width="0" style="7" hidden="1" customWidth="1"/>
    <col min="14344" max="14581" width="9.140625" style="7"/>
    <col min="14582" max="14582" width="3.85546875" style="7" customWidth="1"/>
    <col min="14583" max="14583" width="0" style="7" hidden="1" customWidth="1"/>
    <col min="14584" max="14584" width="38.7109375" style="7" customWidth="1"/>
    <col min="14585" max="14585" width="0" style="7" hidden="1" customWidth="1"/>
    <col min="14586" max="14586" width="9.140625" style="7"/>
    <col min="14587" max="14593" width="0" style="7" hidden="1" customWidth="1"/>
    <col min="14594" max="14595" width="9.5703125" style="7" customWidth="1"/>
    <col min="14596" max="14596" width="9.140625" style="7"/>
    <col min="14597" max="14599" width="0" style="7" hidden="1" customWidth="1"/>
    <col min="14600" max="14837" width="9.140625" style="7"/>
    <col min="14838" max="14838" width="3.85546875" style="7" customWidth="1"/>
    <col min="14839" max="14839" width="0" style="7" hidden="1" customWidth="1"/>
    <col min="14840" max="14840" width="38.7109375" style="7" customWidth="1"/>
    <col min="14841" max="14841" width="0" style="7" hidden="1" customWidth="1"/>
    <col min="14842" max="14842" width="9.140625" style="7"/>
    <col min="14843" max="14849" width="0" style="7" hidden="1" customWidth="1"/>
    <col min="14850" max="14851" width="9.5703125" style="7" customWidth="1"/>
    <col min="14852" max="14852" width="9.140625" style="7"/>
    <col min="14853" max="14855" width="0" style="7" hidden="1" customWidth="1"/>
    <col min="14856" max="15093" width="9.140625" style="7"/>
    <col min="15094" max="15094" width="3.85546875" style="7" customWidth="1"/>
    <col min="15095" max="15095" width="0" style="7" hidden="1" customWidth="1"/>
    <col min="15096" max="15096" width="38.7109375" style="7" customWidth="1"/>
    <col min="15097" max="15097" width="0" style="7" hidden="1" customWidth="1"/>
    <col min="15098" max="15098" width="9.140625" style="7"/>
    <col min="15099" max="15105" width="0" style="7" hidden="1" customWidth="1"/>
    <col min="15106" max="15107" width="9.5703125" style="7" customWidth="1"/>
    <col min="15108" max="15108" width="9.140625" style="7"/>
    <col min="15109" max="15111" width="0" style="7" hidden="1" customWidth="1"/>
    <col min="15112" max="15349" width="9.140625" style="7"/>
    <col min="15350" max="15350" width="3.85546875" style="7" customWidth="1"/>
    <col min="15351" max="15351" width="0" style="7" hidden="1" customWidth="1"/>
    <col min="15352" max="15352" width="38.7109375" style="7" customWidth="1"/>
    <col min="15353" max="15353" width="0" style="7" hidden="1" customWidth="1"/>
    <col min="15354" max="15354" width="9.140625" style="7"/>
    <col min="15355" max="15361" width="0" style="7" hidden="1" customWidth="1"/>
    <col min="15362" max="15363" width="9.5703125" style="7" customWidth="1"/>
    <col min="15364" max="15364" width="9.140625" style="7"/>
    <col min="15365" max="15367" width="0" style="7" hidden="1" customWidth="1"/>
    <col min="15368" max="15605" width="9.140625" style="7"/>
    <col min="15606" max="15606" width="3.85546875" style="7" customWidth="1"/>
    <col min="15607" max="15607" width="0" style="7" hidden="1" customWidth="1"/>
    <col min="15608" max="15608" width="38.7109375" style="7" customWidth="1"/>
    <col min="15609" max="15609" width="0" style="7" hidden="1" customWidth="1"/>
    <col min="15610" max="15610" width="9.140625" style="7"/>
    <col min="15611" max="15617" width="0" style="7" hidden="1" customWidth="1"/>
    <col min="15618" max="15619" width="9.5703125" style="7" customWidth="1"/>
    <col min="15620" max="15620" width="9.140625" style="7"/>
    <col min="15621" max="15623" width="0" style="7" hidden="1" customWidth="1"/>
    <col min="15624" max="15861" width="9.140625" style="7"/>
    <col min="15862" max="15862" width="3.85546875" style="7" customWidth="1"/>
    <col min="15863" max="15863" width="0" style="7" hidden="1" customWidth="1"/>
    <col min="15864" max="15864" width="38.7109375" style="7" customWidth="1"/>
    <col min="15865" max="15865" width="0" style="7" hidden="1" customWidth="1"/>
    <col min="15866" max="15866" width="9.140625" style="7"/>
    <col min="15867" max="15873" width="0" style="7" hidden="1" customWidth="1"/>
    <col min="15874" max="15875" width="9.5703125" style="7" customWidth="1"/>
    <col min="15876" max="15876" width="9.140625" style="7"/>
    <col min="15877" max="15879" width="0" style="7" hidden="1" customWidth="1"/>
    <col min="15880" max="16117" width="9.140625" style="7"/>
    <col min="16118" max="16118" width="3.85546875" style="7" customWidth="1"/>
    <col min="16119" max="16119" width="0" style="7" hidden="1" customWidth="1"/>
    <col min="16120" max="16120" width="38.7109375" style="7" customWidth="1"/>
    <col min="16121" max="16121" width="0" style="7" hidden="1" customWidth="1"/>
    <col min="16122" max="16122" width="9.140625" style="7"/>
    <col min="16123" max="16129" width="0" style="7" hidden="1" customWidth="1"/>
    <col min="16130" max="16131" width="9.5703125" style="7" customWidth="1"/>
    <col min="16132" max="16132" width="9.140625" style="7"/>
    <col min="16133" max="16135" width="0" style="7" hidden="1" customWidth="1"/>
    <col min="16136" max="16384" width="9.140625" style="7"/>
  </cols>
  <sheetData>
    <row r="1" spans="1:7" ht="27" customHeight="1">
      <c r="A1" s="173" t="s">
        <v>263</v>
      </c>
      <c r="B1" s="173"/>
      <c r="C1" s="173"/>
    </row>
    <row r="2" spans="1:7" s="104" customFormat="1" ht="18.75" customHeight="1">
      <c r="A2" s="154" t="s">
        <v>21</v>
      </c>
      <c r="B2" s="169" t="s">
        <v>0</v>
      </c>
      <c r="C2" s="163" t="s">
        <v>22</v>
      </c>
    </row>
    <row r="3" spans="1:7" s="104" customFormat="1" ht="18.75" customHeight="1">
      <c r="A3" s="168"/>
      <c r="B3" s="169"/>
      <c r="C3" s="163"/>
    </row>
    <row r="4" spans="1:7" s="104" customFormat="1" ht="18.75" customHeight="1">
      <c r="A4" s="81">
        <v>1</v>
      </c>
      <c r="B4" s="95">
        <v>2</v>
      </c>
      <c r="C4" s="80">
        <v>3</v>
      </c>
    </row>
    <row r="5" spans="1:7" s="104" customFormat="1" ht="18.75" customHeight="1">
      <c r="A5" s="105">
        <v>1</v>
      </c>
      <c r="B5" s="106" t="s">
        <v>177</v>
      </c>
      <c r="C5" s="83">
        <v>1125</v>
      </c>
      <c r="E5" s="104" t="e">
        <f>#REF!/7</f>
        <v>#REF!</v>
      </c>
      <c r="F5" s="107" t="e">
        <f>#REF!-#REF!</f>
        <v>#REF!</v>
      </c>
      <c r="G5" s="104" t="e">
        <f t="shared" ref="G5:G8" si="0">F5/E5</f>
        <v>#REF!</v>
      </c>
    </row>
    <row r="6" spans="1:7" s="104" customFormat="1" ht="18.75" customHeight="1">
      <c r="A6" s="81">
        <v>2</v>
      </c>
      <c r="B6" s="82" t="s">
        <v>134</v>
      </c>
      <c r="C6" s="83">
        <v>2650</v>
      </c>
      <c r="E6" s="104" t="e">
        <f>#REF!/7</f>
        <v>#REF!</v>
      </c>
      <c r="F6" s="107" t="e">
        <f>#REF!-#REF!</f>
        <v>#REF!</v>
      </c>
      <c r="G6" s="104" t="e">
        <f t="shared" si="0"/>
        <v>#REF!</v>
      </c>
    </row>
    <row r="7" spans="1:7" s="104" customFormat="1" ht="18.75" customHeight="1">
      <c r="A7" s="81">
        <v>3</v>
      </c>
      <c r="B7" s="82" t="s">
        <v>214</v>
      </c>
      <c r="C7" s="83">
        <v>1900</v>
      </c>
      <c r="E7" s="104" t="e">
        <f>#REF!/7</f>
        <v>#REF!</v>
      </c>
      <c r="F7" s="107" t="e">
        <f>#REF!-#REF!</f>
        <v>#REF!</v>
      </c>
      <c r="G7" s="104" t="e">
        <f t="shared" si="0"/>
        <v>#REF!</v>
      </c>
    </row>
    <row r="8" spans="1:7" s="104" customFormat="1" ht="18.75" customHeight="1">
      <c r="A8" s="81">
        <v>4</v>
      </c>
      <c r="B8" s="106" t="s">
        <v>216</v>
      </c>
      <c r="C8" s="83">
        <v>1250</v>
      </c>
      <c r="E8" s="104" t="e">
        <f>#REF!/7</f>
        <v>#REF!</v>
      </c>
      <c r="F8" s="107" t="e">
        <f>#REF!-#REF!</f>
        <v>#REF!</v>
      </c>
      <c r="G8" s="104" t="e">
        <f t="shared" si="0"/>
        <v>#REF!</v>
      </c>
    </row>
  </sheetData>
  <mergeCells count="4">
    <mergeCell ref="C2:C3"/>
    <mergeCell ref="A1:C1"/>
    <mergeCell ref="A2:A3"/>
    <mergeCell ref="B2:B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A2" sqref="A2:D3"/>
    </sheetView>
  </sheetViews>
  <sheetFormatPr defaultRowHeight="15"/>
  <cols>
    <col min="1" max="1" width="4" style="54" customWidth="1"/>
    <col min="2" max="2" width="30.28515625" style="57" customWidth="1"/>
    <col min="3" max="3" width="50.7109375" style="57" customWidth="1"/>
    <col min="4" max="4" width="12.85546875" style="54" customWidth="1"/>
    <col min="5" max="16384" width="9.140625" style="54"/>
  </cols>
  <sheetData>
    <row r="1" spans="1:4">
      <c r="A1" s="174" t="s">
        <v>224</v>
      </c>
      <c r="B1" s="174"/>
      <c r="C1" s="174"/>
      <c r="D1" s="174"/>
    </row>
    <row r="2" spans="1:4" s="58" customFormat="1" ht="15" customHeight="1">
      <c r="A2" s="154" t="s">
        <v>21</v>
      </c>
      <c r="B2" s="169" t="s">
        <v>0</v>
      </c>
      <c r="C2" s="175" t="s">
        <v>264</v>
      </c>
      <c r="D2" s="163" t="s">
        <v>22</v>
      </c>
    </row>
    <row r="3" spans="1:4" s="58" customFormat="1" ht="54" customHeight="1">
      <c r="A3" s="168"/>
      <c r="B3" s="169"/>
      <c r="C3" s="175"/>
      <c r="D3" s="163"/>
    </row>
    <row r="4" spans="1:4" s="58" customFormat="1" ht="17.25" customHeight="1">
      <c r="A4" s="40">
        <v>1</v>
      </c>
      <c r="B4" s="55">
        <v>2</v>
      </c>
      <c r="C4" s="55">
        <v>3</v>
      </c>
      <c r="D4" s="56">
        <v>4</v>
      </c>
    </row>
    <row r="5" spans="1:4" ht="30">
      <c r="A5" s="59">
        <v>4</v>
      </c>
      <c r="B5" s="60" t="s">
        <v>182</v>
      </c>
      <c r="C5" s="60" t="s">
        <v>226</v>
      </c>
      <c r="D5" s="53">
        <v>740</v>
      </c>
    </row>
    <row r="6" spans="1:4" ht="30">
      <c r="A6" s="59">
        <v>7</v>
      </c>
      <c r="B6" s="60" t="s">
        <v>210</v>
      </c>
      <c r="C6" s="60" t="s">
        <v>225</v>
      </c>
      <c r="D6" s="53">
        <v>28</v>
      </c>
    </row>
    <row r="7" spans="1:4" ht="30">
      <c r="A7" s="59">
        <v>9</v>
      </c>
      <c r="B7" s="60" t="s">
        <v>210</v>
      </c>
      <c r="C7" s="60" t="s">
        <v>226</v>
      </c>
      <c r="D7" s="53">
        <v>15</v>
      </c>
    </row>
    <row r="8" spans="1:4" ht="30">
      <c r="A8" s="59">
        <v>10</v>
      </c>
      <c r="B8" s="60" t="s">
        <v>31</v>
      </c>
      <c r="C8" s="60" t="s">
        <v>225</v>
      </c>
      <c r="D8" s="53">
        <v>956</v>
      </c>
    </row>
    <row r="9" spans="1:4" ht="30">
      <c r="A9" s="59">
        <v>14</v>
      </c>
      <c r="B9" s="60" t="s">
        <v>216</v>
      </c>
      <c r="C9" s="60" t="s">
        <v>225</v>
      </c>
      <c r="D9" s="53">
        <v>471</v>
      </c>
    </row>
    <row r="10" spans="1:4">
      <c r="A10" s="41"/>
      <c r="B10" s="61"/>
      <c r="C10" s="61"/>
      <c r="D10" s="62"/>
    </row>
    <row r="11" spans="1:4">
      <c r="A11" s="174" t="s">
        <v>229</v>
      </c>
      <c r="B11" s="174"/>
      <c r="C11" s="174"/>
      <c r="D11" s="174"/>
    </row>
    <row r="12" spans="1:4" ht="15" customHeight="1">
      <c r="A12" s="154" t="s">
        <v>21</v>
      </c>
      <c r="B12" s="169" t="s">
        <v>0</v>
      </c>
      <c r="C12" s="175" t="s">
        <v>264</v>
      </c>
      <c r="D12" s="163" t="s">
        <v>22</v>
      </c>
    </row>
    <row r="13" spans="1:4" ht="39" customHeight="1">
      <c r="A13" s="168"/>
      <c r="B13" s="169"/>
      <c r="C13" s="175"/>
      <c r="D13" s="163"/>
    </row>
    <row r="14" spans="1:4" s="58" customFormat="1" ht="18" customHeight="1">
      <c r="A14" s="40">
        <v>1</v>
      </c>
      <c r="B14" s="55">
        <v>2</v>
      </c>
      <c r="C14" s="55">
        <v>3</v>
      </c>
      <c r="D14" s="56">
        <v>4</v>
      </c>
    </row>
    <row r="15" spans="1:4" ht="30">
      <c r="A15" s="59">
        <v>3</v>
      </c>
      <c r="B15" s="60" t="s">
        <v>28</v>
      </c>
      <c r="C15" s="60" t="s">
        <v>225</v>
      </c>
      <c r="D15" s="53">
        <v>1908</v>
      </c>
    </row>
    <row r="16" spans="1:4" ht="30">
      <c r="A16" s="59">
        <v>4</v>
      </c>
      <c r="B16" s="60" t="s">
        <v>28</v>
      </c>
      <c r="C16" s="60" t="s">
        <v>226</v>
      </c>
      <c r="D16" s="53">
        <v>1368</v>
      </c>
    </row>
    <row r="17" spans="1:4" ht="30">
      <c r="A17" s="59">
        <v>7</v>
      </c>
      <c r="B17" s="60" t="s">
        <v>182</v>
      </c>
      <c r="C17" s="60" t="s">
        <v>225</v>
      </c>
      <c r="D17" s="53">
        <v>1820</v>
      </c>
    </row>
    <row r="18" spans="1:4" ht="30">
      <c r="A18" s="59">
        <v>11</v>
      </c>
      <c r="B18" s="60" t="s">
        <v>210</v>
      </c>
      <c r="C18" s="60" t="s">
        <v>225</v>
      </c>
      <c r="D18" s="53">
        <v>2060</v>
      </c>
    </row>
    <row r="19" spans="1:4">
      <c r="A19" s="59">
        <v>12</v>
      </c>
      <c r="B19" s="60" t="s">
        <v>210</v>
      </c>
      <c r="C19" s="60" t="s">
        <v>227</v>
      </c>
      <c r="D19" s="53">
        <v>1548</v>
      </c>
    </row>
    <row r="20" spans="1:4" ht="30">
      <c r="A20" s="59">
        <v>13</v>
      </c>
      <c r="B20" s="60" t="s">
        <v>210</v>
      </c>
      <c r="C20" s="60" t="s">
        <v>226</v>
      </c>
      <c r="D20" s="53">
        <v>748</v>
      </c>
    </row>
    <row r="21" spans="1:4" ht="30">
      <c r="A21" s="59">
        <v>17</v>
      </c>
      <c r="B21" s="60" t="s">
        <v>31</v>
      </c>
      <c r="C21" s="60" t="s">
        <v>225</v>
      </c>
      <c r="D21" s="53">
        <v>12296</v>
      </c>
    </row>
    <row r="22" spans="1:4">
      <c r="A22" s="59">
        <v>18</v>
      </c>
      <c r="B22" s="60" t="s">
        <v>31</v>
      </c>
      <c r="C22" s="60" t="s">
        <v>227</v>
      </c>
      <c r="D22" s="53">
        <v>5500</v>
      </c>
    </row>
    <row r="23" spans="1:4" ht="30">
      <c r="A23" s="59">
        <v>23</v>
      </c>
      <c r="B23" s="60" t="s">
        <v>230</v>
      </c>
      <c r="C23" s="60" t="s">
        <v>225</v>
      </c>
      <c r="D23" s="53">
        <v>34372</v>
      </c>
    </row>
    <row r="24" spans="1:4">
      <c r="A24" s="41"/>
      <c r="B24" s="61"/>
      <c r="C24" s="61"/>
      <c r="D24" s="62"/>
    </row>
    <row r="25" spans="1:4">
      <c r="A25" s="41"/>
      <c r="B25" s="61"/>
      <c r="C25" s="61"/>
      <c r="D25" s="62"/>
    </row>
  </sheetData>
  <mergeCells count="10">
    <mergeCell ref="A1:D1"/>
    <mergeCell ref="A2:A3"/>
    <mergeCell ref="D2:D3"/>
    <mergeCell ref="B2:B3"/>
    <mergeCell ref="C2:C3"/>
    <mergeCell ref="A11:D11"/>
    <mergeCell ref="A12:A13"/>
    <mergeCell ref="B12:B13"/>
    <mergeCell ref="C12:C13"/>
    <mergeCell ref="D12:D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5" sqref="B5:C12"/>
    </sheetView>
  </sheetViews>
  <sheetFormatPr defaultRowHeight="15"/>
  <cols>
    <col min="1" max="1" width="4.7109375" style="49" customWidth="1"/>
    <col min="2" max="2" width="36.140625" style="49" customWidth="1"/>
    <col min="3" max="3" width="37.7109375" style="49" customWidth="1"/>
    <col min="4" max="4" width="12.140625" style="49" customWidth="1"/>
    <col min="5" max="244" width="9.140625" style="49"/>
    <col min="245" max="246" width="0" style="49" hidden="1" customWidth="1"/>
    <col min="247" max="247" width="20.7109375" style="49" customWidth="1"/>
    <col min="248" max="248" width="37.7109375" style="49" customWidth="1"/>
    <col min="249" max="249" width="9.140625" style="49"/>
    <col min="250" max="258" width="0" style="49" hidden="1" customWidth="1"/>
    <col min="259" max="259" width="12.28515625" style="49" customWidth="1"/>
    <col min="260" max="260" width="12.140625" style="49" customWidth="1"/>
    <col min="261" max="500" width="9.140625" style="49"/>
    <col min="501" max="502" width="0" style="49" hidden="1" customWidth="1"/>
    <col min="503" max="503" width="20.7109375" style="49" customWidth="1"/>
    <col min="504" max="504" width="37.7109375" style="49" customWidth="1"/>
    <col min="505" max="505" width="9.140625" style="49"/>
    <col min="506" max="514" width="0" style="49" hidden="1" customWidth="1"/>
    <col min="515" max="515" width="12.28515625" style="49" customWidth="1"/>
    <col min="516" max="516" width="12.140625" style="49" customWidth="1"/>
    <col min="517" max="756" width="9.140625" style="49"/>
    <col min="757" max="758" width="0" style="49" hidden="1" customWidth="1"/>
    <col min="759" max="759" width="20.7109375" style="49" customWidth="1"/>
    <col min="760" max="760" width="37.7109375" style="49" customWidth="1"/>
    <col min="761" max="761" width="9.140625" style="49"/>
    <col min="762" max="770" width="0" style="49" hidden="1" customWidth="1"/>
    <col min="771" max="771" width="12.28515625" style="49" customWidth="1"/>
    <col min="772" max="772" width="12.140625" style="49" customWidth="1"/>
    <col min="773" max="1012" width="9.140625" style="49"/>
    <col min="1013" max="1014" width="0" style="49" hidden="1" customWidth="1"/>
    <col min="1015" max="1015" width="20.7109375" style="49" customWidth="1"/>
    <col min="1016" max="1016" width="37.7109375" style="49" customWidth="1"/>
    <col min="1017" max="1017" width="9.140625" style="49"/>
    <col min="1018" max="1026" width="0" style="49" hidden="1" customWidth="1"/>
    <col min="1027" max="1027" width="12.28515625" style="49" customWidth="1"/>
    <col min="1028" max="1028" width="12.140625" style="49" customWidth="1"/>
    <col min="1029" max="1268" width="9.140625" style="49"/>
    <col min="1269" max="1270" width="0" style="49" hidden="1" customWidth="1"/>
    <col min="1271" max="1271" width="20.7109375" style="49" customWidth="1"/>
    <col min="1272" max="1272" width="37.7109375" style="49" customWidth="1"/>
    <col min="1273" max="1273" width="9.140625" style="49"/>
    <col min="1274" max="1282" width="0" style="49" hidden="1" customWidth="1"/>
    <col min="1283" max="1283" width="12.28515625" style="49" customWidth="1"/>
    <col min="1284" max="1284" width="12.140625" style="49" customWidth="1"/>
    <col min="1285" max="1524" width="9.140625" style="49"/>
    <col min="1525" max="1526" width="0" style="49" hidden="1" customWidth="1"/>
    <col min="1527" max="1527" width="20.7109375" style="49" customWidth="1"/>
    <col min="1528" max="1528" width="37.7109375" style="49" customWidth="1"/>
    <col min="1529" max="1529" width="9.140625" style="49"/>
    <col min="1530" max="1538" width="0" style="49" hidden="1" customWidth="1"/>
    <col min="1539" max="1539" width="12.28515625" style="49" customWidth="1"/>
    <col min="1540" max="1540" width="12.140625" style="49" customWidth="1"/>
    <col min="1541" max="1780" width="9.140625" style="49"/>
    <col min="1781" max="1782" width="0" style="49" hidden="1" customWidth="1"/>
    <col min="1783" max="1783" width="20.7109375" style="49" customWidth="1"/>
    <col min="1784" max="1784" width="37.7109375" style="49" customWidth="1"/>
    <col min="1785" max="1785" width="9.140625" style="49"/>
    <col min="1786" max="1794" width="0" style="49" hidden="1" customWidth="1"/>
    <col min="1795" max="1795" width="12.28515625" style="49" customWidth="1"/>
    <col min="1796" max="1796" width="12.140625" style="49" customWidth="1"/>
    <col min="1797" max="2036" width="9.140625" style="49"/>
    <col min="2037" max="2038" width="0" style="49" hidden="1" customWidth="1"/>
    <col min="2039" max="2039" width="20.7109375" style="49" customWidth="1"/>
    <col min="2040" max="2040" width="37.7109375" style="49" customWidth="1"/>
    <col min="2041" max="2041" width="9.140625" style="49"/>
    <col min="2042" max="2050" width="0" style="49" hidden="1" customWidth="1"/>
    <col min="2051" max="2051" width="12.28515625" style="49" customWidth="1"/>
    <col min="2052" max="2052" width="12.140625" style="49" customWidth="1"/>
    <col min="2053" max="2292" width="9.140625" style="49"/>
    <col min="2293" max="2294" width="0" style="49" hidden="1" customWidth="1"/>
    <col min="2295" max="2295" width="20.7109375" style="49" customWidth="1"/>
    <col min="2296" max="2296" width="37.7109375" style="49" customWidth="1"/>
    <col min="2297" max="2297" width="9.140625" style="49"/>
    <col min="2298" max="2306" width="0" style="49" hidden="1" customWidth="1"/>
    <col min="2307" max="2307" width="12.28515625" style="49" customWidth="1"/>
    <col min="2308" max="2308" width="12.140625" style="49" customWidth="1"/>
    <col min="2309" max="2548" width="9.140625" style="49"/>
    <col min="2549" max="2550" width="0" style="49" hidden="1" customWidth="1"/>
    <col min="2551" max="2551" width="20.7109375" style="49" customWidth="1"/>
    <col min="2552" max="2552" width="37.7109375" style="49" customWidth="1"/>
    <col min="2553" max="2553" width="9.140625" style="49"/>
    <col min="2554" max="2562" width="0" style="49" hidden="1" customWidth="1"/>
    <col min="2563" max="2563" width="12.28515625" style="49" customWidth="1"/>
    <col min="2564" max="2564" width="12.140625" style="49" customWidth="1"/>
    <col min="2565" max="2804" width="9.140625" style="49"/>
    <col min="2805" max="2806" width="0" style="49" hidden="1" customWidth="1"/>
    <col min="2807" max="2807" width="20.7109375" style="49" customWidth="1"/>
    <col min="2808" max="2808" width="37.7109375" style="49" customWidth="1"/>
    <col min="2809" max="2809" width="9.140625" style="49"/>
    <col min="2810" max="2818" width="0" style="49" hidden="1" customWidth="1"/>
    <col min="2819" max="2819" width="12.28515625" style="49" customWidth="1"/>
    <col min="2820" max="2820" width="12.140625" style="49" customWidth="1"/>
    <col min="2821" max="3060" width="9.140625" style="49"/>
    <col min="3061" max="3062" width="0" style="49" hidden="1" customWidth="1"/>
    <col min="3063" max="3063" width="20.7109375" style="49" customWidth="1"/>
    <col min="3064" max="3064" width="37.7109375" style="49" customWidth="1"/>
    <col min="3065" max="3065" width="9.140625" style="49"/>
    <col min="3066" max="3074" width="0" style="49" hidden="1" customWidth="1"/>
    <col min="3075" max="3075" width="12.28515625" style="49" customWidth="1"/>
    <col min="3076" max="3076" width="12.140625" style="49" customWidth="1"/>
    <col min="3077" max="3316" width="9.140625" style="49"/>
    <col min="3317" max="3318" width="0" style="49" hidden="1" customWidth="1"/>
    <col min="3319" max="3319" width="20.7109375" style="49" customWidth="1"/>
    <col min="3320" max="3320" width="37.7109375" style="49" customWidth="1"/>
    <col min="3321" max="3321" width="9.140625" style="49"/>
    <col min="3322" max="3330" width="0" style="49" hidden="1" customWidth="1"/>
    <col min="3331" max="3331" width="12.28515625" style="49" customWidth="1"/>
    <col min="3332" max="3332" width="12.140625" style="49" customWidth="1"/>
    <col min="3333" max="3572" width="9.140625" style="49"/>
    <col min="3573" max="3574" width="0" style="49" hidden="1" customWidth="1"/>
    <col min="3575" max="3575" width="20.7109375" style="49" customWidth="1"/>
    <col min="3576" max="3576" width="37.7109375" style="49" customWidth="1"/>
    <col min="3577" max="3577" width="9.140625" style="49"/>
    <col min="3578" max="3586" width="0" style="49" hidden="1" customWidth="1"/>
    <col min="3587" max="3587" width="12.28515625" style="49" customWidth="1"/>
    <col min="3588" max="3588" width="12.140625" style="49" customWidth="1"/>
    <col min="3589" max="3828" width="9.140625" style="49"/>
    <col min="3829" max="3830" width="0" style="49" hidden="1" customWidth="1"/>
    <col min="3831" max="3831" width="20.7109375" style="49" customWidth="1"/>
    <col min="3832" max="3832" width="37.7109375" style="49" customWidth="1"/>
    <col min="3833" max="3833" width="9.140625" style="49"/>
    <col min="3834" max="3842" width="0" style="49" hidden="1" customWidth="1"/>
    <col min="3843" max="3843" width="12.28515625" style="49" customWidth="1"/>
    <col min="3844" max="3844" width="12.140625" style="49" customWidth="1"/>
    <col min="3845" max="4084" width="9.140625" style="49"/>
    <col min="4085" max="4086" width="0" style="49" hidden="1" customWidth="1"/>
    <col min="4087" max="4087" width="20.7109375" style="49" customWidth="1"/>
    <col min="4088" max="4088" width="37.7109375" style="49" customWidth="1"/>
    <col min="4089" max="4089" width="9.140625" style="49"/>
    <col min="4090" max="4098" width="0" style="49" hidden="1" customWidth="1"/>
    <col min="4099" max="4099" width="12.28515625" style="49" customWidth="1"/>
    <col min="4100" max="4100" width="12.140625" style="49" customWidth="1"/>
    <col min="4101" max="4340" width="9.140625" style="49"/>
    <col min="4341" max="4342" width="0" style="49" hidden="1" customWidth="1"/>
    <col min="4343" max="4343" width="20.7109375" style="49" customWidth="1"/>
    <col min="4344" max="4344" width="37.7109375" style="49" customWidth="1"/>
    <col min="4345" max="4345" width="9.140625" style="49"/>
    <col min="4346" max="4354" width="0" style="49" hidden="1" customWidth="1"/>
    <col min="4355" max="4355" width="12.28515625" style="49" customWidth="1"/>
    <col min="4356" max="4356" width="12.140625" style="49" customWidth="1"/>
    <col min="4357" max="4596" width="9.140625" style="49"/>
    <col min="4597" max="4598" width="0" style="49" hidden="1" customWidth="1"/>
    <col min="4599" max="4599" width="20.7109375" style="49" customWidth="1"/>
    <col min="4600" max="4600" width="37.7109375" style="49" customWidth="1"/>
    <col min="4601" max="4601" width="9.140625" style="49"/>
    <col min="4602" max="4610" width="0" style="49" hidden="1" customWidth="1"/>
    <col min="4611" max="4611" width="12.28515625" style="49" customWidth="1"/>
    <col min="4612" max="4612" width="12.140625" style="49" customWidth="1"/>
    <col min="4613" max="4852" width="9.140625" style="49"/>
    <col min="4853" max="4854" width="0" style="49" hidden="1" customWidth="1"/>
    <col min="4855" max="4855" width="20.7109375" style="49" customWidth="1"/>
    <col min="4856" max="4856" width="37.7109375" style="49" customWidth="1"/>
    <col min="4857" max="4857" width="9.140625" style="49"/>
    <col min="4858" max="4866" width="0" style="49" hidden="1" customWidth="1"/>
    <col min="4867" max="4867" width="12.28515625" style="49" customWidth="1"/>
    <col min="4868" max="4868" width="12.140625" style="49" customWidth="1"/>
    <col min="4869" max="5108" width="9.140625" style="49"/>
    <col min="5109" max="5110" width="0" style="49" hidden="1" customWidth="1"/>
    <col min="5111" max="5111" width="20.7109375" style="49" customWidth="1"/>
    <col min="5112" max="5112" width="37.7109375" style="49" customWidth="1"/>
    <col min="5113" max="5113" width="9.140625" style="49"/>
    <col min="5114" max="5122" width="0" style="49" hidden="1" customWidth="1"/>
    <col min="5123" max="5123" width="12.28515625" style="49" customWidth="1"/>
    <col min="5124" max="5124" width="12.140625" style="49" customWidth="1"/>
    <col min="5125" max="5364" width="9.140625" style="49"/>
    <col min="5365" max="5366" width="0" style="49" hidden="1" customWidth="1"/>
    <col min="5367" max="5367" width="20.7109375" style="49" customWidth="1"/>
    <col min="5368" max="5368" width="37.7109375" style="49" customWidth="1"/>
    <col min="5369" max="5369" width="9.140625" style="49"/>
    <col min="5370" max="5378" width="0" style="49" hidden="1" customWidth="1"/>
    <col min="5379" max="5379" width="12.28515625" style="49" customWidth="1"/>
    <col min="5380" max="5380" width="12.140625" style="49" customWidth="1"/>
    <col min="5381" max="5620" width="9.140625" style="49"/>
    <col min="5621" max="5622" width="0" style="49" hidden="1" customWidth="1"/>
    <col min="5623" max="5623" width="20.7109375" style="49" customWidth="1"/>
    <col min="5624" max="5624" width="37.7109375" style="49" customWidth="1"/>
    <col min="5625" max="5625" width="9.140625" style="49"/>
    <col min="5626" max="5634" width="0" style="49" hidden="1" customWidth="1"/>
    <col min="5635" max="5635" width="12.28515625" style="49" customWidth="1"/>
    <col min="5636" max="5636" width="12.140625" style="49" customWidth="1"/>
    <col min="5637" max="5876" width="9.140625" style="49"/>
    <col min="5877" max="5878" width="0" style="49" hidden="1" customWidth="1"/>
    <col min="5879" max="5879" width="20.7109375" style="49" customWidth="1"/>
    <col min="5880" max="5880" width="37.7109375" style="49" customWidth="1"/>
    <col min="5881" max="5881" width="9.140625" style="49"/>
    <col min="5882" max="5890" width="0" style="49" hidden="1" customWidth="1"/>
    <col min="5891" max="5891" width="12.28515625" style="49" customWidth="1"/>
    <col min="5892" max="5892" width="12.140625" style="49" customWidth="1"/>
    <col min="5893" max="6132" width="9.140625" style="49"/>
    <col min="6133" max="6134" width="0" style="49" hidden="1" customWidth="1"/>
    <col min="6135" max="6135" width="20.7109375" style="49" customWidth="1"/>
    <col min="6136" max="6136" width="37.7109375" style="49" customWidth="1"/>
    <col min="6137" max="6137" width="9.140625" style="49"/>
    <col min="6138" max="6146" width="0" style="49" hidden="1" customWidth="1"/>
    <col min="6147" max="6147" width="12.28515625" style="49" customWidth="1"/>
    <col min="6148" max="6148" width="12.140625" style="49" customWidth="1"/>
    <col min="6149" max="6388" width="9.140625" style="49"/>
    <col min="6389" max="6390" width="0" style="49" hidden="1" customWidth="1"/>
    <col min="6391" max="6391" width="20.7109375" style="49" customWidth="1"/>
    <col min="6392" max="6392" width="37.7109375" style="49" customWidth="1"/>
    <col min="6393" max="6393" width="9.140625" style="49"/>
    <col min="6394" max="6402" width="0" style="49" hidden="1" customWidth="1"/>
    <col min="6403" max="6403" width="12.28515625" style="49" customWidth="1"/>
    <col min="6404" max="6404" width="12.140625" style="49" customWidth="1"/>
    <col min="6405" max="6644" width="9.140625" style="49"/>
    <col min="6645" max="6646" width="0" style="49" hidden="1" customWidth="1"/>
    <col min="6647" max="6647" width="20.7109375" style="49" customWidth="1"/>
    <col min="6648" max="6648" width="37.7109375" style="49" customWidth="1"/>
    <col min="6649" max="6649" width="9.140625" style="49"/>
    <col min="6650" max="6658" width="0" style="49" hidden="1" customWidth="1"/>
    <col min="6659" max="6659" width="12.28515625" style="49" customWidth="1"/>
    <col min="6660" max="6660" width="12.140625" style="49" customWidth="1"/>
    <col min="6661" max="6900" width="9.140625" style="49"/>
    <col min="6901" max="6902" width="0" style="49" hidden="1" customWidth="1"/>
    <col min="6903" max="6903" width="20.7109375" style="49" customWidth="1"/>
    <col min="6904" max="6904" width="37.7109375" style="49" customWidth="1"/>
    <col min="6905" max="6905" width="9.140625" style="49"/>
    <col min="6906" max="6914" width="0" style="49" hidden="1" customWidth="1"/>
    <col min="6915" max="6915" width="12.28515625" style="49" customWidth="1"/>
    <col min="6916" max="6916" width="12.140625" style="49" customWidth="1"/>
    <col min="6917" max="7156" width="9.140625" style="49"/>
    <col min="7157" max="7158" width="0" style="49" hidden="1" customWidth="1"/>
    <col min="7159" max="7159" width="20.7109375" style="49" customWidth="1"/>
    <col min="7160" max="7160" width="37.7109375" style="49" customWidth="1"/>
    <col min="7161" max="7161" width="9.140625" style="49"/>
    <col min="7162" max="7170" width="0" style="49" hidden="1" customWidth="1"/>
    <col min="7171" max="7171" width="12.28515625" style="49" customWidth="1"/>
    <col min="7172" max="7172" width="12.140625" style="49" customWidth="1"/>
    <col min="7173" max="7412" width="9.140625" style="49"/>
    <col min="7413" max="7414" width="0" style="49" hidden="1" customWidth="1"/>
    <col min="7415" max="7415" width="20.7109375" style="49" customWidth="1"/>
    <col min="7416" max="7416" width="37.7109375" style="49" customWidth="1"/>
    <col min="7417" max="7417" width="9.140625" style="49"/>
    <col min="7418" max="7426" width="0" style="49" hidden="1" customWidth="1"/>
    <col min="7427" max="7427" width="12.28515625" style="49" customWidth="1"/>
    <col min="7428" max="7428" width="12.140625" style="49" customWidth="1"/>
    <col min="7429" max="7668" width="9.140625" style="49"/>
    <col min="7669" max="7670" width="0" style="49" hidden="1" customWidth="1"/>
    <col min="7671" max="7671" width="20.7109375" style="49" customWidth="1"/>
    <col min="7672" max="7672" width="37.7109375" style="49" customWidth="1"/>
    <col min="7673" max="7673" width="9.140625" style="49"/>
    <col min="7674" max="7682" width="0" style="49" hidden="1" customWidth="1"/>
    <col min="7683" max="7683" width="12.28515625" style="49" customWidth="1"/>
    <col min="7684" max="7684" width="12.140625" style="49" customWidth="1"/>
    <col min="7685" max="7924" width="9.140625" style="49"/>
    <col min="7925" max="7926" width="0" style="49" hidden="1" customWidth="1"/>
    <col min="7927" max="7927" width="20.7109375" style="49" customWidth="1"/>
    <col min="7928" max="7928" width="37.7109375" style="49" customWidth="1"/>
    <col min="7929" max="7929" width="9.140625" style="49"/>
    <col min="7930" max="7938" width="0" style="49" hidden="1" customWidth="1"/>
    <col min="7939" max="7939" width="12.28515625" style="49" customWidth="1"/>
    <col min="7940" max="7940" width="12.140625" style="49" customWidth="1"/>
    <col min="7941" max="8180" width="9.140625" style="49"/>
    <col min="8181" max="8182" width="0" style="49" hidden="1" customWidth="1"/>
    <col min="8183" max="8183" width="20.7109375" style="49" customWidth="1"/>
    <col min="8184" max="8184" width="37.7109375" style="49" customWidth="1"/>
    <col min="8185" max="8185" width="9.140625" style="49"/>
    <col min="8186" max="8194" width="0" style="49" hidden="1" customWidth="1"/>
    <col min="8195" max="8195" width="12.28515625" style="49" customWidth="1"/>
    <col min="8196" max="8196" width="12.140625" style="49" customWidth="1"/>
    <col min="8197" max="8436" width="9.140625" style="49"/>
    <col min="8437" max="8438" width="0" style="49" hidden="1" customWidth="1"/>
    <col min="8439" max="8439" width="20.7109375" style="49" customWidth="1"/>
    <col min="8440" max="8440" width="37.7109375" style="49" customWidth="1"/>
    <col min="8441" max="8441" width="9.140625" style="49"/>
    <col min="8442" max="8450" width="0" style="49" hidden="1" customWidth="1"/>
    <col min="8451" max="8451" width="12.28515625" style="49" customWidth="1"/>
    <col min="8452" max="8452" width="12.140625" style="49" customWidth="1"/>
    <col min="8453" max="8692" width="9.140625" style="49"/>
    <col min="8693" max="8694" width="0" style="49" hidden="1" customWidth="1"/>
    <col min="8695" max="8695" width="20.7109375" style="49" customWidth="1"/>
    <col min="8696" max="8696" width="37.7109375" style="49" customWidth="1"/>
    <col min="8697" max="8697" width="9.140625" style="49"/>
    <col min="8698" max="8706" width="0" style="49" hidden="1" customWidth="1"/>
    <col min="8707" max="8707" width="12.28515625" style="49" customWidth="1"/>
    <col min="8708" max="8708" width="12.140625" style="49" customWidth="1"/>
    <col min="8709" max="8948" width="9.140625" style="49"/>
    <col min="8949" max="8950" width="0" style="49" hidden="1" customWidth="1"/>
    <col min="8951" max="8951" width="20.7109375" style="49" customWidth="1"/>
    <col min="8952" max="8952" width="37.7109375" style="49" customWidth="1"/>
    <col min="8953" max="8953" width="9.140625" style="49"/>
    <col min="8954" max="8962" width="0" style="49" hidden="1" customWidth="1"/>
    <col min="8963" max="8963" width="12.28515625" style="49" customWidth="1"/>
    <col min="8964" max="8964" width="12.140625" style="49" customWidth="1"/>
    <col min="8965" max="9204" width="9.140625" style="49"/>
    <col min="9205" max="9206" width="0" style="49" hidden="1" customWidth="1"/>
    <col min="9207" max="9207" width="20.7109375" style="49" customWidth="1"/>
    <col min="9208" max="9208" width="37.7109375" style="49" customWidth="1"/>
    <col min="9209" max="9209" width="9.140625" style="49"/>
    <col min="9210" max="9218" width="0" style="49" hidden="1" customWidth="1"/>
    <col min="9219" max="9219" width="12.28515625" style="49" customWidth="1"/>
    <col min="9220" max="9220" width="12.140625" style="49" customWidth="1"/>
    <col min="9221" max="9460" width="9.140625" style="49"/>
    <col min="9461" max="9462" width="0" style="49" hidden="1" customWidth="1"/>
    <col min="9463" max="9463" width="20.7109375" style="49" customWidth="1"/>
    <col min="9464" max="9464" width="37.7109375" style="49" customWidth="1"/>
    <col min="9465" max="9465" width="9.140625" style="49"/>
    <col min="9466" max="9474" width="0" style="49" hidden="1" customWidth="1"/>
    <col min="9475" max="9475" width="12.28515625" style="49" customWidth="1"/>
    <col min="9476" max="9476" width="12.140625" style="49" customWidth="1"/>
    <col min="9477" max="9716" width="9.140625" style="49"/>
    <col min="9717" max="9718" width="0" style="49" hidden="1" customWidth="1"/>
    <col min="9719" max="9719" width="20.7109375" style="49" customWidth="1"/>
    <col min="9720" max="9720" width="37.7109375" style="49" customWidth="1"/>
    <col min="9721" max="9721" width="9.140625" style="49"/>
    <col min="9722" max="9730" width="0" style="49" hidden="1" customWidth="1"/>
    <col min="9731" max="9731" width="12.28515625" style="49" customWidth="1"/>
    <col min="9732" max="9732" width="12.140625" style="49" customWidth="1"/>
    <col min="9733" max="9972" width="9.140625" style="49"/>
    <col min="9973" max="9974" width="0" style="49" hidden="1" customWidth="1"/>
    <col min="9975" max="9975" width="20.7109375" style="49" customWidth="1"/>
    <col min="9976" max="9976" width="37.7109375" style="49" customWidth="1"/>
    <col min="9977" max="9977" width="9.140625" style="49"/>
    <col min="9978" max="9986" width="0" style="49" hidden="1" customWidth="1"/>
    <col min="9987" max="9987" width="12.28515625" style="49" customWidth="1"/>
    <col min="9988" max="9988" width="12.140625" style="49" customWidth="1"/>
    <col min="9989" max="10228" width="9.140625" style="49"/>
    <col min="10229" max="10230" width="0" style="49" hidden="1" customWidth="1"/>
    <col min="10231" max="10231" width="20.7109375" style="49" customWidth="1"/>
    <col min="10232" max="10232" width="37.7109375" style="49" customWidth="1"/>
    <col min="10233" max="10233" width="9.140625" style="49"/>
    <col min="10234" max="10242" width="0" style="49" hidden="1" customWidth="1"/>
    <col min="10243" max="10243" width="12.28515625" style="49" customWidth="1"/>
    <col min="10244" max="10244" width="12.140625" style="49" customWidth="1"/>
    <col min="10245" max="10484" width="9.140625" style="49"/>
    <col min="10485" max="10486" width="0" style="49" hidden="1" customWidth="1"/>
    <col min="10487" max="10487" width="20.7109375" style="49" customWidth="1"/>
    <col min="10488" max="10488" width="37.7109375" style="49" customWidth="1"/>
    <col min="10489" max="10489" width="9.140625" style="49"/>
    <col min="10490" max="10498" width="0" style="49" hidden="1" customWidth="1"/>
    <col min="10499" max="10499" width="12.28515625" style="49" customWidth="1"/>
    <col min="10500" max="10500" width="12.140625" style="49" customWidth="1"/>
    <col min="10501" max="10740" width="9.140625" style="49"/>
    <col min="10741" max="10742" width="0" style="49" hidden="1" customWidth="1"/>
    <col min="10743" max="10743" width="20.7109375" style="49" customWidth="1"/>
    <col min="10744" max="10744" width="37.7109375" style="49" customWidth="1"/>
    <col min="10745" max="10745" width="9.140625" style="49"/>
    <col min="10746" max="10754" width="0" style="49" hidden="1" customWidth="1"/>
    <col min="10755" max="10755" width="12.28515625" style="49" customWidth="1"/>
    <col min="10756" max="10756" width="12.140625" style="49" customWidth="1"/>
    <col min="10757" max="10996" width="9.140625" style="49"/>
    <col min="10997" max="10998" width="0" style="49" hidden="1" customWidth="1"/>
    <col min="10999" max="10999" width="20.7109375" style="49" customWidth="1"/>
    <col min="11000" max="11000" width="37.7109375" style="49" customWidth="1"/>
    <col min="11001" max="11001" width="9.140625" style="49"/>
    <col min="11002" max="11010" width="0" style="49" hidden="1" customWidth="1"/>
    <col min="11011" max="11011" width="12.28515625" style="49" customWidth="1"/>
    <col min="11012" max="11012" width="12.140625" style="49" customWidth="1"/>
    <col min="11013" max="11252" width="9.140625" style="49"/>
    <col min="11253" max="11254" width="0" style="49" hidden="1" customWidth="1"/>
    <col min="11255" max="11255" width="20.7109375" style="49" customWidth="1"/>
    <col min="11256" max="11256" width="37.7109375" style="49" customWidth="1"/>
    <col min="11257" max="11257" width="9.140625" style="49"/>
    <col min="11258" max="11266" width="0" style="49" hidden="1" customWidth="1"/>
    <col min="11267" max="11267" width="12.28515625" style="49" customWidth="1"/>
    <col min="11268" max="11268" width="12.140625" style="49" customWidth="1"/>
    <col min="11269" max="11508" width="9.140625" style="49"/>
    <col min="11509" max="11510" width="0" style="49" hidden="1" customWidth="1"/>
    <col min="11511" max="11511" width="20.7109375" style="49" customWidth="1"/>
    <col min="11512" max="11512" width="37.7109375" style="49" customWidth="1"/>
    <col min="11513" max="11513" width="9.140625" style="49"/>
    <col min="11514" max="11522" width="0" style="49" hidden="1" customWidth="1"/>
    <col min="11523" max="11523" width="12.28515625" style="49" customWidth="1"/>
    <col min="11524" max="11524" width="12.140625" style="49" customWidth="1"/>
    <col min="11525" max="11764" width="9.140625" style="49"/>
    <col min="11765" max="11766" width="0" style="49" hidden="1" customWidth="1"/>
    <col min="11767" max="11767" width="20.7109375" style="49" customWidth="1"/>
    <col min="11768" max="11768" width="37.7109375" style="49" customWidth="1"/>
    <col min="11769" max="11769" width="9.140625" style="49"/>
    <col min="11770" max="11778" width="0" style="49" hidden="1" customWidth="1"/>
    <col min="11779" max="11779" width="12.28515625" style="49" customWidth="1"/>
    <col min="11780" max="11780" width="12.140625" style="49" customWidth="1"/>
    <col min="11781" max="12020" width="9.140625" style="49"/>
    <col min="12021" max="12022" width="0" style="49" hidden="1" customWidth="1"/>
    <col min="12023" max="12023" width="20.7109375" style="49" customWidth="1"/>
    <col min="12024" max="12024" width="37.7109375" style="49" customWidth="1"/>
    <col min="12025" max="12025" width="9.140625" style="49"/>
    <col min="12026" max="12034" width="0" style="49" hidden="1" customWidth="1"/>
    <col min="12035" max="12035" width="12.28515625" style="49" customWidth="1"/>
    <col min="12036" max="12036" width="12.140625" style="49" customWidth="1"/>
    <col min="12037" max="12276" width="9.140625" style="49"/>
    <col min="12277" max="12278" width="0" style="49" hidden="1" customWidth="1"/>
    <col min="12279" max="12279" width="20.7109375" style="49" customWidth="1"/>
    <col min="12280" max="12280" width="37.7109375" style="49" customWidth="1"/>
    <col min="12281" max="12281" width="9.140625" style="49"/>
    <col min="12282" max="12290" width="0" style="49" hidden="1" customWidth="1"/>
    <col min="12291" max="12291" width="12.28515625" style="49" customWidth="1"/>
    <col min="12292" max="12292" width="12.140625" style="49" customWidth="1"/>
    <col min="12293" max="12532" width="9.140625" style="49"/>
    <col min="12533" max="12534" width="0" style="49" hidden="1" customWidth="1"/>
    <col min="12535" max="12535" width="20.7109375" style="49" customWidth="1"/>
    <col min="12536" max="12536" width="37.7109375" style="49" customWidth="1"/>
    <col min="12537" max="12537" width="9.140625" style="49"/>
    <col min="12538" max="12546" width="0" style="49" hidden="1" customWidth="1"/>
    <col min="12547" max="12547" width="12.28515625" style="49" customWidth="1"/>
    <col min="12548" max="12548" width="12.140625" style="49" customWidth="1"/>
    <col min="12549" max="12788" width="9.140625" style="49"/>
    <col min="12789" max="12790" width="0" style="49" hidden="1" customWidth="1"/>
    <col min="12791" max="12791" width="20.7109375" style="49" customWidth="1"/>
    <col min="12792" max="12792" width="37.7109375" style="49" customWidth="1"/>
    <col min="12793" max="12793" width="9.140625" style="49"/>
    <col min="12794" max="12802" width="0" style="49" hidden="1" customWidth="1"/>
    <col min="12803" max="12803" width="12.28515625" style="49" customWidth="1"/>
    <col min="12804" max="12804" width="12.140625" style="49" customWidth="1"/>
    <col min="12805" max="13044" width="9.140625" style="49"/>
    <col min="13045" max="13046" width="0" style="49" hidden="1" customWidth="1"/>
    <col min="13047" max="13047" width="20.7109375" style="49" customWidth="1"/>
    <col min="13048" max="13048" width="37.7109375" style="49" customWidth="1"/>
    <col min="13049" max="13049" width="9.140625" style="49"/>
    <col min="13050" max="13058" width="0" style="49" hidden="1" customWidth="1"/>
    <col min="13059" max="13059" width="12.28515625" style="49" customWidth="1"/>
    <col min="13060" max="13060" width="12.140625" style="49" customWidth="1"/>
    <col min="13061" max="13300" width="9.140625" style="49"/>
    <col min="13301" max="13302" width="0" style="49" hidden="1" customWidth="1"/>
    <col min="13303" max="13303" width="20.7109375" style="49" customWidth="1"/>
    <col min="13304" max="13304" width="37.7109375" style="49" customWidth="1"/>
    <col min="13305" max="13305" width="9.140625" style="49"/>
    <col min="13306" max="13314" width="0" style="49" hidden="1" customWidth="1"/>
    <col min="13315" max="13315" width="12.28515625" style="49" customWidth="1"/>
    <col min="13316" max="13316" width="12.140625" style="49" customWidth="1"/>
    <col min="13317" max="13556" width="9.140625" style="49"/>
    <col min="13557" max="13558" width="0" style="49" hidden="1" customWidth="1"/>
    <col min="13559" max="13559" width="20.7109375" style="49" customWidth="1"/>
    <col min="13560" max="13560" width="37.7109375" style="49" customWidth="1"/>
    <col min="13561" max="13561" width="9.140625" style="49"/>
    <col min="13562" max="13570" width="0" style="49" hidden="1" customWidth="1"/>
    <col min="13571" max="13571" width="12.28515625" style="49" customWidth="1"/>
    <col min="13572" max="13572" width="12.140625" style="49" customWidth="1"/>
    <col min="13573" max="13812" width="9.140625" style="49"/>
    <col min="13813" max="13814" width="0" style="49" hidden="1" customWidth="1"/>
    <col min="13815" max="13815" width="20.7109375" style="49" customWidth="1"/>
    <col min="13816" max="13816" width="37.7109375" style="49" customWidth="1"/>
    <col min="13817" max="13817" width="9.140625" style="49"/>
    <col min="13818" max="13826" width="0" style="49" hidden="1" customWidth="1"/>
    <col min="13827" max="13827" width="12.28515625" style="49" customWidth="1"/>
    <col min="13828" max="13828" width="12.140625" style="49" customWidth="1"/>
    <col min="13829" max="14068" width="9.140625" style="49"/>
    <col min="14069" max="14070" width="0" style="49" hidden="1" customWidth="1"/>
    <col min="14071" max="14071" width="20.7109375" style="49" customWidth="1"/>
    <col min="14072" max="14072" width="37.7109375" style="49" customWidth="1"/>
    <col min="14073" max="14073" width="9.140625" style="49"/>
    <col min="14074" max="14082" width="0" style="49" hidden="1" customWidth="1"/>
    <col min="14083" max="14083" width="12.28515625" style="49" customWidth="1"/>
    <col min="14084" max="14084" width="12.140625" style="49" customWidth="1"/>
    <col min="14085" max="14324" width="9.140625" style="49"/>
    <col min="14325" max="14326" width="0" style="49" hidden="1" customWidth="1"/>
    <col min="14327" max="14327" width="20.7109375" style="49" customWidth="1"/>
    <col min="14328" max="14328" width="37.7109375" style="49" customWidth="1"/>
    <col min="14329" max="14329" width="9.140625" style="49"/>
    <col min="14330" max="14338" width="0" style="49" hidden="1" customWidth="1"/>
    <col min="14339" max="14339" width="12.28515625" style="49" customWidth="1"/>
    <col min="14340" max="14340" width="12.140625" style="49" customWidth="1"/>
    <col min="14341" max="14580" width="9.140625" style="49"/>
    <col min="14581" max="14582" width="0" style="49" hidden="1" customWidth="1"/>
    <col min="14583" max="14583" width="20.7109375" style="49" customWidth="1"/>
    <col min="14584" max="14584" width="37.7109375" style="49" customWidth="1"/>
    <col min="14585" max="14585" width="9.140625" style="49"/>
    <col min="14586" max="14594" width="0" style="49" hidden="1" customWidth="1"/>
    <col min="14595" max="14595" width="12.28515625" style="49" customWidth="1"/>
    <col min="14596" max="14596" width="12.140625" style="49" customWidth="1"/>
    <col min="14597" max="14836" width="9.140625" style="49"/>
    <col min="14837" max="14838" width="0" style="49" hidden="1" customWidth="1"/>
    <col min="14839" max="14839" width="20.7109375" style="49" customWidth="1"/>
    <col min="14840" max="14840" width="37.7109375" style="49" customWidth="1"/>
    <col min="14841" max="14841" width="9.140625" style="49"/>
    <col min="14842" max="14850" width="0" style="49" hidden="1" customWidth="1"/>
    <col min="14851" max="14851" width="12.28515625" style="49" customWidth="1"/>
    <col min="14852" max="14852" width="12.140625" style="49" customWidth="1"/>
    <col min="14853" max="15092" width="9.140625" style="49"/>
    <col min="15093" max="15094" width="0" style="49" hidden="1" customWidth="1"/>
    <col min="15095" max="15095" width="20.7109375" style="49" customWidth="1"/>
    <col min="15096" max="15096" width="37.7109375" style="49" customWidth="1"/>
    <col min="15097" max="15097" width="9.140625" style="49"/>
    <col min="15098" max="15106" width="0" style="49" hidden="1" customWidth="1"/>
    <col min="15107" max="15107" width="12.28515625" style="49" customWidth="1"/>
    <col min="15108" max="15108" width="12.140625" style="49" customWidth="1"/>
    <col min="15109" max="15348" width="9.140625" style="49"/>
    <col min="15349" max="15350" width="0" style="49" hidden="1" customWidth="1"/>
    <col min="15351" max="15351" width="20.7109375" style="49" customWidth="1"/>
    <col min="15352" max="15352" width="37.7109375" style="49" customWidth="1"/>
    <col min="15353" max="15353" width="9.140625" style="49"/>
    <col min="15354" max="15362" width="0" style="49" hidden="1" customWidth="1"/>
    <col min="15363" max="15363" width="12.28515625" style="49" customWidth="1"/>
    <col min="15364" max="15364" width="12.140625" style="49" customWidth="1"/>
    <col min="15365" max="15604" width="9.140625" style="49"/>
    <col min="15605" max="15606" width="0" style="49" hidden="1" customWidth="1"/>
    <col min="15607" max="15607" width="20.7109375" style="49" customWidth="1"/>
    <col min="15608" max="15608" width="37.7109375" style="49" customWidth="1"/>
    <col min="15609" max="15609" width="9.140625" style="49"/>
    <col min="15610" max="15618" width="0" style="49" hidden="1" customWidth="1"/>
    <col min="15619" max="15619" width="12.28515625" style="49" customWidth="1"/>
    <col min="15620" max="15620" width="12.140625" style="49" customWidth="1"/>
    <col min="15621" max="15860" width="9.140625" style="49"/>
    <col min="15861" max="15862" width="0" style="49" hidden="1" customWidth="1"/>
    <col min="15863" max="15863" width="20.7109375" style="49" customWidth="1"/>
    <col min="15864" max="15864" width="37.7109375" style="49" customWidth="1"/>
    <col min="15865" max="15865" width="9.140625" style="49"/>
    <col min="15866" max="15874" width="0" style="49" hidden="1" customWidth="1"/>
    <col min="15875" max="15875" width="12.28515625" style="49" customWidth="1"/>
    <col min="15876" max="15876" width="12.140625" style="49" customWidth="1"/>
    <col min="15877" max="16116" width="9.140625" style="49"/>
    <col min="16117" max="16118" width="0" style="49" hidden="1" customWidth="1"/>
    <col min="16119" max="16119" width="20.7109375" style="49" customWidth="1"/>
    <col min="16120" max="16120" width="37.7109375" style="49" customWidth="1"/>
    <col min="16121" max="16121" width="9.140625" style="49"/>
    <col min="16122" max="16130" width="0" style="49" hidden="1" customWidth="1"/>
    <col min="16131" max="16131" width="12.28515625" style="49" customWidth="1"/>
    <col min="16132" max="16132" width="12.140625" style="49" customWidth="1"/>
    <col min="16133" max="16384" width="9.140625" style="49"/>
  </cols>
  <sheetData>
    <row r="1" spans="1:4">
      <c r="A1" s="176" t="s">
        <v>231</v>
      </c>
      <c r="B1" s="176"/>
      <c r="C1" s="176"/>
      <c r="D1" s="176"/>
    </row>
    <row r="2" spans="1:4" ht="15" customHeight="1">
      <c r="A2" s="162" t="s">
        <v>21</v>
      </c>
      <c r="B2" s="169" t="s">
        <v>0</v>
      </c>
      <c r="C2" s="178" t="s">
        <v>164</v>
      </c>
      <c r="D2" s="163" t="s">
        <v>22</v>
      </c>
    </row>
    <row r="3" spans="1:4" ht="45.75" customHeight="1">
      <c r="A3" s="177"/>
      <c r="B3" s="169"/>
      <c r="C3" s="178"/>
      <c r="D3" s="163"/>
    </row>
    <row r="4" spans="1:4" s="48" customFormat="1" ht="16.5" customHeight="1">
      <c r="A4" s="108">
        <v>1</v>
      </c>
      <c r="B4" s="51">
        <v>2</v>
      </c>
      <c r="C4" s="51">
        <v>3</v>
      </c>
      <c r="D4" s="50">
        <v>4</v>
      </c>
    </row>
    <row r="5" spans="1:4" ht="30">
      <c r="A5" s="59">
        <v>1</v>
      </c>
      <c r="B5" s="60" t="s">
        <v>232</v>
      </c>
      <c r="C5" s="60" t="s">
        <v>233</v>
      </c>
      <c r="D5" s="52">
        <v>44</v>
      </c>
    </row>
    <row r="6" spans="1:4">
      <c r="A6" s="59">
        <v>2</v>
      </c>
      <c r="B6" s="60" t="s">
        <v>232</v>
      </c>
      <c r="C6" s="60" t="s">
        <v>234</v>
      </c>
      <c r="D6" s="52">
        <v>98</v>
      </c>
    </row>
    <row r="7" spans="1:4" s="54" customFormat="1">
      <c r="A7" s="59">
        <v>3</v>
      </c>
      <c r="B7" s="60" t="s">
        <v>232</v>
      </c>
      <c r="C7" s="60" t="s">
        <v>235</v>
      </c>
      <c r="D7" s="52">
        <v>35</v>
      </c>
    </row>
    <row r="8" spans="1:4" ht="30">
      <c r="A8" s="59">
        <v>4</v>
      </c>
      <c r="B8" s="60" t="s">
        <v>184</v>
      </c>
      <c r="C8" s="60" t="s">
        <v>233</v>
      </c>
      <c r="D8" s="52">
        <v>23</v>
      </c>
    </row>
    <row r="9" spans="1:4">
      <c r="A9" s="59">
        <v>5</v>
      </c>
      <c r="B9" s="60" t="s">
        <v>184</v>
      </c>
      <c r="C9" s="60" t="s">
        <v>234</v>
      </c>
      <c r="D9" s="52">
        <v>8</v>
      </c>
    </row>
    <row r="10" spans="1:4">
      <c r="A10" s="59">
        <v>6</v>
      </c>
      <c r="B10" s="60" t="s">
        <v>184</v>
      </c>
      <c r="C10" s="60" t="s">
        <v>235</v>
      </c>
      <c r="D10" s="52">
        <v>35</v>
      </c>
    </row>
    <row r="11" spans="1:4">
      <c r="A11" s="59">
        <v>7</v>
      </c>
      <c r="B11" s="60" t="s">
        <v>170</v>
      </c>
      <c r="C11" s="60" t="s">
        <v>236</v>
      </c>
      <c r="D11" s="52">
        <v>0</v>
      </c>
    </row>
    <row r="12" spans="1:4" ht="33" customHeight="1">
      <c r="A12" s="59">
        <v>8</v>
      </c>
      <c r="B12" s="60" t="s">
        <v>185</v>
      </c>
      <c r="C12" s="60" t="s">
        <v>236</v>
      </c>
      <c r="D12" s="52">
        <v>65</v>
      </c>
    </row>
  </sheetData>
  <mergeCells count="5">
    <mergeCell ref="D2:D3"/>
    <mergeCell ref="A1:D1"/>
    <mergeCell ref="A2:A3"/>
    <mergeCell ref="B2:B3"/>
    <mergeCell ref="C2:C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F37"/>
  <sheetViews>
    <sheetView topLeftCell="A4" workbookViewId="0">
      <selection activeCell="D22" sqref="D22"/>
    </sheetView>
  </sheetViews>
  <sheetFormatPr defaultRowHeight="12.75"/>
  <cols>
    <col min="1" max="1" width="7" style="63" customWidth="1"/>
    <col min="2" max="2" width="40.85546875" style="63" customWidth="1"/>
    <col min="3" max="3" width="16.42578125" style="63" customWidth="1"/>
    <col min="4" max="4" width="22.5703125" style="63" customWidth="1"/>
    <col min="5" max="5" width="20.7109375" style="63" hidden="1" customWidth="1"/>
    <col min="6" max="6" width="20.85546875" style="63" hidden="1" customWidth="1"/>
    <col min="7" max="7" width="16.5703125" style="63" hidden="1" customWidth="1"/>
    <col min="8" max="8" width="18.7109375" style="63" hidden="1" customWidth="1"/>
    <col min="9" max="9" width="0" style="63" hidden="1" customWidth="1"/>
    <col min="10" max="10" width="18.42578125" style="63" hidden="1" customWidth="1"/>
    <col min="11" max="11" width="0" style="63" hidden="1" customWidth="1"/>
    <col min="12" max="14" width="19.7109375" style="63" hidden="1" customWidth="1"/>
    <col min="15" max="17" width="18.7109375" style="63" hidden="1" customWidth="1"/>
    <col min="18" max="20" width="20.85546875" style="63" hidden="1" customWidth="1"/>
    <col min="21" max="23" width="21.7109375" style="63" hidden="1" customWidth="1"/>
    <col min="24" max="26" width="18.85546875" style="63" hidden="1" customWidth="1"/>
    <col min="27" max="27" width="21.5703125" style="63" hidden="1" customWidth="1"/>
    <col min="28" max="28" width="0" style="63" hidden="1" customWidth="1"/>
    <col min="29" max="29" width="25.140625" style="63" hidden="1" customWidth="1"/>
    <col min="30" max="31" width="19.42578125" style="63" hidden="1" customWidth="1"/>
    <col min="32" max="32" width="19.42578125" style="63" customWidth="1"/>
    <col min="33" max="186" width="9.140625" style="63"/>
    <col min="187" max="187" width="7" style="63" customWidth="1"/>
    <col min="188" max="188" width="22.5703125" style="63" customWidth="1"/>
    <col min="189" max="189" width="25.5703125" style="63" customWidth="1"/>
    <col min="190" max="194" width="0" style="63" hidden="1" customWidth="1"/>
    <col min="195" max="195" width="23.42578125" style="63" customWidth="1"/>
    <col min="196" max="198" width="0" style="63" hidden="1" customWidth="1"/>
    <col min="199" max="199" width="20" style="63" customWidth="1"/>
    <col min="200" max="202" width="0" style="63" hidden="1" customWidth="1"/>
    <col min="203" max="205" width="19.7109375" style="63" customWidth="1"/>
    <col min="206" max="208" width="0" style="63" hidden="1" customWidth="1"/>
    <col min="209" max="209" width="20.5703125" style="63" customWidth="1"/>
    <col min="210" max="214" width="0" style="63" hidden="1" customWidth="1"/>
    <col min="215" max="215" width="19.42578125" style="63" customWidth="1"/>
    <col min="216" max="218" width="0" style="63" hidden="1" customWidth="1"/>
    <col min="219" max="220" width="22.5703125" style="63" customWidth="1"/>
    <col min="221" max="221" width="23.28515625" style="63" customWidth="1"/>
    <col min="222" max="254" width="0" style="63" hidden="1" customWidth="1"/>
    <col min="255" max="255" width="16.42578125" style="63" customWidth="1"/>
    <col min="256" max="256" width="21" style="63" customWidth="1"/>
    <col min="257" max="259" width="16.42578125" style="63" customWidth="1"/>
    <col min="260" max="260" width="22.5703125" style="63" customWidth="1"/>
    <col min="261" max="287" width="0" style="63" hidden="1" customWidth="1"/>
    <col min="288" max="288" width="19.42578125" style="63" customWidth="1"/>
    <col min="289" max="442" width="9.140625" style="63"/>
    <col min="443" max="443" width="7" style="63" customWidth="1"/>
    <col min="444" max="444" width="22.5703125" style="63" customWidth="1"/>
    <col min="445" max="445" width="25.5703125" style="63" customWidth="1"/>
    <col min="446" max="450" width="0" style="63" hidden="1" customWidth="1"/>
    <col min="451" max="451" width="23.42578125" style="63" customWidth="1"/>
    <col min="452" max="454" width="0" style="63" hidden="1" customWidth="1"/>
    <col min="455" max="455" width="20" style="63" customWidth="1"/>
    <col min="456" max="458" width="0" style="63" hidden="1" customWidth="1"/>
    <col min="459" max="461" width="19.7109375" style="63" customWidth="1"/>
    <col min="462" max="464" width="0" style="63" hidden="1" customWidth="1"/>
    <col min="465" max="465" width="20.5703125" style="63" customWidth="1"/>
    <col min="466" max="470" width="0" style="63" hidden="1" customWidth="1"/>
    <col min="471" max="471" width="19.42578125" style="63" customWidth="1"/>
    <col min="472" max="474" width="0" style="63" hidden="1" customWidth="1"/>
    <col min="475" max="476" width="22.5703125" style="63" customWidth="1"/>
    <col min="477" max="477" width="23.28515625" style="63" customWidth="1"/>
    <col min="478" max="510" width="0" style="63" hidden="1" customWidth="1"/>
    <col min="511" max="511" width="16.42578125" style="63" customWidth="1"/>
    <col min="512" max="512" width="21" style="63" customWidth="1"/>
    <col min="513" max="515" width="16.42578125" style="63" customWidth="1"/>
    <col min="516" max="516" width="22.5703125" style="63" customWidth="1"/>
    <col min="517" max="543" width="0" style="63" hidden="1" customWidth="1"/>
    <col min="544" max="544" width="19.42578125" style="63" customWidth="1"/>
    <col min="545" max="698" width="9.140625" style="63"/>
    <col min="699" max="699" width="7" style="63" customWidth="1"/>
    <col min="700" max="700" width="22.5703125" style="63" customWidth="1"/>
    <col min="701" max="701" width="25.5703125" style="63" customWidth="1"/>
    <col min="702" max="706" width="0" style="63" hidden="1" customWidth="1"/>
    <col min="707" max="707" width="23.42578125" style="63" customWidth="1"/>
    <col min="708" max="710" width="0" style="63" hidden="1" customWidth="1"/>
    <col min="711" max="711" width="20" style="63" customWidth="1"/>
    <col min="712" max="714" width="0" style="63" hidden="1" customWidth="1"/>
    <col min="715" max="717" width="19.7109375" style="63" customWidth="1"/>
    <col min="718" max="720" width="0" style="63" hidden="1" customWidth="1"/>
    <col min="721" max="721" width="20.5703125" style="63" customWidth="1"/>
    <col min="722" max="726" width="0" style="63" hidden="1" customWidth="1"/>
    <col min="727" max="727" width="19.42578125" style="63" customWidth="1"/>
    <col min="728" max="730" width="0" style="63" hidden="1" customWidth="1"/>
    <col min="731" max="732" width="22.5703125" style="63" customWidth="1"/>
    <col min="733" max="733" width="23.28515625" style="63" customWidth="1"/>
    <col min="734" max="766" width="0" style="63" hidden="1" customWidth="1"/>
    <col min="767" max="767" width="16.42578125" style="63" customWidth="1"/>
    <col min="768" max="768" width="21" style="63" customWidth="1"/>
    <col min="769" max="771" width="16.42578125" style="63" customWidth="1"/>
    <col min="772" max="772" width="22.5703125" style="63" customWidth="1"/>
    <col min="773" max="799" width="0" style="63" hidden="1" customWidth="1"/>
    <col min="800" max="800" width="19.42578125" style="63" customWidth="1"/>
    <col min="801" max="954" width="9.140625" style="63"/>
    <col min="955" max="955" width="7" style="63" customWidth="1"/>
    <col min="956" max="956" width="22.5703125" style="63" customWidth="1"/>
    <col min="957" max="957" width="25.5703125" style="63" customWidth="1"/>
    <col min="958" max="962" width="0" style="63" hidden="1" customWidth="1"/>
    <col min="963" max="963" width="23.42578125" style="63" customWidth="1"/>
    <col min="964" max="966" width="0" style="63" hidden="1" customWidth="1"/>
    <col min="967" max="967" width="20" style="63" customWidth="1"/>
    <col min="968" max="970" width="0" style="63" hidden="1" customWidth="1"/>
    <col min="971" max="973" width="19.7109375" style="63" customWidth="1"/>
    <col min="974" max="976" width="0" style="63" hidden="1" customWidth="1"/>
    <col min="977" max="977" width="20.5703125" style="63" customWidth="1"/>
    <col min="978" max="982" width="0" style="63" hidden="1" customWidth="1"/>
    <col min="983" max="983" width="19.42578125" style="63" customWidth="1"/>
    <col min="984" max="986" width="0" style="63" hidden="1" customWidth="1"/>
    <col min="987" max="988" width="22.5703125" style="63" customWidth="1"/>
    <col min="989" max="989" width="23.28515625" style="63" customWidth="1"/>
    <col min="990" max="1022" width="0" style="63" hidden="1" customWidth="1"/>
    <col min="1023" max="1023" width="16.42578125" style="63" customWidth="1"/>
    <col min="1024" max="1024" width="21" style="63" customWidth="1"/>
    <col min="1025" max="1027" width="16.42578125" style="63" customWidth="1"/>
    <col min="1028" max="1028" width="22.5703125" style="63" customWidth="1"/>
    <col min="1029" max="1055" width="0" style="63" hidden="1" customWidth="1"/>
    <col min="1056" max="1056" width="19.42578125" style="63" customWidth="1"/>
    <col min="1057" max="1210" width="9.140625" style="63"/>
    <col min="1211" max="1211" width="7" style="63" customWidth="1"/>
    <col min="1212" max="1212" width="22.5703125" style="63" customWidth="1"/>
    <col min="1213" max="1213" width="25.5703125" style="63" customWidth="1"/>
    <col min="1214" max="1218" width="0" style="63" hidden="1" customWidth="1"/>
    <col min="1219" max="1219" width="23.42578125" style="63" customWidth="1"/>
    <col min="1220" max="1222" width="0" style="63" hidden="1" customWidth="1"/>
    <col min="1223" max="1223" width="20" style="63" customWidth="1"/>
    <col min="1224" max="1226" width="0" style="63" hidden="1" customWidth="1"/>
    <col min="1227" max="1229" width="19.7109375" style="63" customWidth="1"/>
    <col min="1230" max="1232" width="0" style="63" hidden="1" customWidth="1"/>
    <col min="1233" max="1233" width="20.5703125" style="63" customWidth="1"/>
    <col min="1234" max="1238" width="0" style="63" hidden="1" customWidth="1"/>
    <col min="1239" max="1239" width="19.42578125" style="63" customWidth="1"/>
    <col min="1240" max="1242" width="0" style="63" hidden="1" customWidth="1"/>
    <col min="1243" max="1244" width="22.5703125" style="63" customWidth="1"/>
    <col min="1245" max="1245" width="23.28515625" style="63" customWidth="1"/>
    <col min="1246" max="1278" width="0" style="63" hidden="1" customWidth="1"/>
    <col min="1279" max="1279" width="16.42578125" style="63" customWidth="1"/>
    <col min="1280" max="1280" width="21" style="63" customWidth="1"/>
    <col min="1281" max="1283" width="16.42578125" style="63" customWidth="1"/>
    <col min="1284" max="1284" width="22.5703125" style="63" customWidth="1"/>
    <col min="1285" max="1311" width="0" style="63" hidden="1" customWidth="1"/>
    <col min="1312" max="1312" width="19.42578125" style="63" customWidth="1"/>
    <col min="1313" max="1466" width="9.140625" style="63"/>
    <col min="1467" max="1467" width="7" style="63" customWidth="1"/>
    <col min="1468" max="1468" width="22.5703125" style="63" customWidth="1"/>
    <col min="1469" max="1469" width="25.5703125" style="63" customWidth="1"/>
    <col min="1470" max="1474" width="0" style="63" hidden="1" customWidth="1"/>
    <col min="1475" max="1475" width="23.42578125" style="63" customWidth="1"/>
    <col min="1476" max="1478" width="0" style="63" hidden="1" customWidth="1"/>
    <col min="1479" max="1479" width="20" style="63" customWidth="1"/>
    <col min="1480" max="1482" width="0" style="63" hidden="1" customWidth="1"/>
    <col min="1483" max="1485" width="19.7109375" style="63" customWidth="1"/>
    <col min="1486" max="1488" width="0" style="63" hidden="1" customWidth="1"/>
    <col min="1489" max="1489" width="20.5703125" style="63" customWidth="1"/>
    <col min="1490" max="1494" width="0" style="63" hidden="1" customWidth="1"/>
    <col min="1495" max="1495" width="19.42578125" style="63" customWidth="1"/>
    <col min="1496" max="1498" width="0" style="63" hidden="1" customWidth="1"/>
    <col min="1499" max="1500" width="22.5703125" style="63" customWidth="1"/>
    <col min="1501" max="1501" width="23.28515625" style="63" customWidth="1"/>
    <col min="1502" max="1534" width="0" style="63" hidden="1" customWidth="1"/>
    <col min="1535" max="1535" width="16.42578125" style="63" customWidth="1"/>
    <col min="1536" max="1536" width="21" style="63" customWidth="1"/>
    <col min="1537" max="1539" width="16.42578125" style="63" customWidth="1"/>
    <col min="1540" max="1540" width="22.5703125" style="63" customWidth="1"/>
    <col min="1541" max="1567" width="0" style="63" hidden="1" customWidth="1"/>
    <col min="1568" max="1568" width="19.42578125" style="63" customWidth="1"/>
    <col min="1569" max="1722" width="9.140625" style="63"/>
    <col min="1723" max="1723" width="7" style="63" customWidth="1"/>
    <col min="1724" max="1724" width="22.5703125" style="63" customWidth="1"/>
    <col min="1725" max="1725" width="25.5703125" style="63" customWidth="1"/>
    <col min="1726" max="1730" width="0" style="63" hidden="1" customWidth="1"/>
    <col min="1731" max="1731" width="23.42578125" style="63" customWidth="1"/>
    <col min="1732" max="1734" width="0" style="63" hidden="1" customWidth="1"/>
    <col min="1735" max="1735" width="20" style="63" customWidth="1"/>
    <col min="1736" max="1738" width="0" style="63" hidden="1" customWidth="1"/>
    <col min="1739" max="1741" width="19.7109375" style="63" customWidth="1"/>
    <col min="1742" max="1744" width="0" style="63" hidden="1" customWidth="1"/>
    <col min="1745" max="1745" width="20.5703125" style="63" customWidth="1"/>
    <col min="1746" max="1750" width="0" style="63" hidden="1" customWidth="1"/>
    <col min="1751" max="1751" width="19.42578125" style="63" customWidth="1"/>
    <col min="1752" max="1754" width="0" style="63" hidden="1" customWidth="1"/>
    <col min="1755" max="1756" width="22.5703125" style="63" customWidth="1"/>
    <col min="1757" max="1757" width="23.28515625" style="63" customWidth="1"/>
    <col min="1758" max="1790" width="0" style="63" hidden="1" customWidth="1"/>
    <col min="1791" max="1791" width="16.42578125" style="63" customWidth="1"/>
    <col min="1792" max="1792" width="21" style="63" customWidth="1"/>
    <col min="1793" max="1795" width="16.42578125" style="63" customWidth="1"/>
    <col min="1796" max="1796" width="22.5703125" style="63" customWidth="1"/>
    <col min="1797" max="1823" width="0" style="63" hidden="1" customWidth="1"/>
    <col min="1824" max="1824" width="19.42578125" style="63" customWidth="1"/>
    <col min="1825" max="1978" width="9.140625" style="63"/>
    <col min="1979" max="1979" width="7" style="63" customWidth="1"/>
    <col min="1980" max="1980" width="22.5703125" style="63" customWidth="1"/>
    <col min="1981" max="1981" width="25.5703125" style="63" customWidth="1"/>
    <col min="1982" max="1986" width="0" style="63" hidden="1" customWidth="1"/>
    <col min="1987" max="1987" width="23.42578125" style="63" customWidth="1"/>
    <col min="1988" max="1990" width="0" style="63" hidden="1" customWidth="1"/>
    <col min="1991" max="1991" width="20" style="63" customWidth="1"/>
    <col min="1992" max="1994" width="0" style="63" hidden="1" customWidth="1"/>
    <col min="1995" max="1997" width="19.7109375" style="63" customWidth="1"/>
    <col min="1998" max="2000" width="0" style="63" hidden="1" customWidth="1"/>
    <col min="2001" max="2001" width="20.5703125" style="63" customWidth="1"/>
    <col min="2002" max="2006" width="0" style="63" hidden="1" customWidth="1"/>
    <col min="2007" max="2007" width="19.42578125" style="63" customWidth="1"/>
    <col min="2008" max="2010" width="0" style="63" hidden="1" customWidth="1"/>
    <col min="2011" max="2012" width="22.5703125" style="63" customWidth="1"/>
    <col min="2013" max="2013" width="23.28515625" style="63" customWidth="1"/>
    <col min="2014" max="2046" width="0" style="63" hidden="1" customWidth="1"/>
    <col min="2047" max="2047" width="16.42578125" style="63" customWidth="1"/>
    <col min="2048" max="2048" width="21" style="63" customWidth="1"/>
    <col min="2049" max="2051" width="16.42578125" style="63" customWidth="1"/>
    <col min="2052" max="2052" width="22.5703125" style="63" customWidth="1"/>
    <col min="2053" max="2079" width="0" style="63" hidden="1" customWidth="1"/>
    <col min="2080" max="2080" width="19.42578125" style="63" customWidth="1"/>
    <col min="2081" max="2234" width="9.140625" style="63"/>
    <col min="2235" max="2235" width="7" style="63" customWidth="1"/>
    <col min="2236" max="2236" width="22.5703125" style="63" customWidth="1"/>
    <col min="2237" max="2237" width="25.5703125" style="63" customWidth="1"/>
    <col min="2238" max="2242" width="0" style="63" hidden="1" customWidth="1"/>
    <col min="2243" max="2243" width="23.42578125" style="63" customWidth="1"/>
    <col min="2244" max="2246" width="0" style="63" hidden="1" customWidth="1"/>
    <col min="2247" max="2247" width="20" style="63" customWidth="1"/>
    <col min="2248" max="2250" width="0" style="63" hidden="1" customWidth="1"/>
    <col min="2251" max="2253" width="19.7109375" style="63" customWidth="1"/>
    <col min="2254" max="2256" width="0" style="63" hidden="1" customWidth="1"/>
    <col min="2257" max="2257" width="20.5703125" style="63" customWidth="1"/>
    <col min="2258" max="2262" width="0" style="63" hidden="1" customWidth="1"/>
    <col min="2263" max="2263" width="19.42578125" style="63" customWidth="1"/>
    <col min="2264" max="2266" width="0" style="63" hidden="1" customWidth="1"/>
    <col min="2267" max="2268" width="22.5703125" style="63" customWidth="1"/>
    <col min="2269" max="2269" width="23.28515625" style="63" customWidth="1"/>
    <col min="2270" max="2302" width="0" style="63" hidden="1" customWidth="1"/>
    <col min="2303" max="2303" width="16.42578125" style="63" customWidth="1"/>
    <col min="2304" max="2304" width="21" style="63" customWidth="1"/>
    <col min="2305" max="2307" width="16.42578125" style="63" customWidth="1"/>
    <col min="2308" max="2308" width="22.5703125" style="63" customWidth="1"/>
    <col min="2309" max="2335" width="0" style="63" hidden="1" customWidth="1"/>
    <col min="2336" max="2336" width="19.42578125" style="63" customWidth="1"/>
    <col min="2337" max="2490" width="9.140625" style="63"/>
    <col min="2491" max="2491" width="7" style="63" customWidth="1"/>
    <col min="2492" max="2492" width="22.5703125" style="63" customWidth="1"/>
    <col min="2493" max="2493" width="25.5703125" style="63" customWidth="1"/>
    <col min="2494" max="2498" width="0" style="63" hidden="1" customWidth="1"/>
    <col min="2499" max="2499" width="23.42578125" style="63" customWidth="1"/>
    <col min="2500" max="2502" width="0" style="63" hidden="1" customWidth="1"/>
    <col min="2503" max="2503" width="20" style="63" customWidth="1"/>
    <col min="2504" max="2506" width="0" style="63" hidden="1" customWidth="1"/>
    <col min="2507" max="2509" width="19.7109375" style="63" customWidth="1"/>
    <col min="2510" max="2512" width="0" style="63" hidden="1" customWidth="1"/>
    <col min="2513" max="2513" width="20.5703125" style="63" customWidth="1"/>
    <col min="2514" max="2518" width="0" style="63" hidden="1" customWidth="1"/>
    <col min="2519" max="2519" width="19.42578125" style="63" customWidth="1"/>
    <col min="2520" max="2522" width="0" style="63" hidden="1" customWidth="1"/>
    <col min="2523" max="2524" width="22.5703125" style="63" customWidth="1"/>
    <col min="2525" max="2525" width="23.28515625" style="63" customWidth="1"/>
    <col min="2526" max="2558" width="0" style="63" hidden="1" customWidth="1"/>
    <col min="2559" max="2559" width="16.42578125" style="63" customWidth="1"/>
    <col min="2560" max="2560" width="21" style="63" customWidth="1"/>
    <col min="2561" max="2563" width="16.42578125" style="63" customWidth="1"/>
    <col min="2564" max="2564" width="22.5703125" style="63" customWidth="1"/>
    <col min="2565" max="2591" width="0" style="63" hidden="1" customWidth="1"/>
    <col min="2592" max="2592" width="19.42578125" style="63" customWidth="1"/>
    <col min="2593" max="2746" width="9.140625" style="63"/>
    <col min="2747" max="2747" width="7" style="63" customWidth="1"/>
    <col min="2748" max="2748" width="22.5703125" style="63" customWidth="1"/>
    <col min="2749" max="2749" width="25.5703125" style="63" customWidth="1"/>
    <col min="2750" max="2754" width="0" style="63" hidden="1" customWidth="1"/>
    <col min="2755" max="2755" width="23.42578125" style="63" customWidth="1"/>
    <col min="2756" max="2758" width="0" style="63" hidden="1" customWidth="1"/>
    <col min="2759" max="2759" width="20" style="63" customWidth="1"/>
    <col min="2760" max="2762" width="0" style="63" hidden="1" customWidth="1"/>
    <col min="2763" max="2765" width="19.7109375" style="63" customWidth="1"/>
    <col min="2766" max="2768" width="0" style="63" hidden="1" customWidth="1"/>
    <col min="2769" max="2769" width="20.5703125" style="63" customWidth="1"/>
    <col min="2770" max="2774" width="0" style="63" hidden="1" customWidth="1"/>
    <col min="2775" max="2775" width="19.42578125" style="63" customWidth="1"/>
    <col min="2776" max="2778" width="0" style="63" hidden="1" customWidth="1"/>
    <col min="2779" max="2780" width="22.5703125" style="63" customWidth="1"/>
    <col min="2781" max="2781" width="23.28515625" style="63" customWidth="1"/>
    <col min="2782" max="2814" width="0" style="63" hidden="1" customWidth="1"/>
    <col min="2815" max="2815" width="16.42578125" style="63" customWidth="1"/>
    <col min="2816" max="2816" width="21" style="63" customWidth="1"/>
    <col min="2817" max="2819" width="16.42578125" style="63" customWidth="1"/>
    <col min="2820" max="2820" width="22.5703125" style="63" customWidth="1"/>
    <col min="2821" max="2847" width="0" style="63" hidden="1" customWidth="1"/>
    <col min="2848" max="2848" width="19.42578125" style="63" customWidth="1"/>
    <col min="2849" max="3002" width="9.140625" style="63"/>
    <col min="3003" max="3003" width="7" style="63" customWidth="1"/>
    <col min="3004" max="3004" width="22.5703125" style="63" customWidth="1"/>
    <col min="3005" max="3005" width="25.5703125" style="63" customWidth="1"/>
    <col min="3006" max="3010" width="0" style="63" hidden="1" customWidth="1"/>
    <col min="3011" max="3011" width="23.42578125" style="63" customWidth="1"/>
    <col min="3012" max="3014" width="0" style="63" hidden="1" customWidth="1"/>
    <col min="3015" max="3015" width="20" style="63" customWidth="1"/>
    <col min="3016" max="3018" width="0" style="63" hidden="1" customWidth="1"/>
    <col min="3019" max="3021" width="19.7109375" style="63" customWidth="1"/>
    <col min="3022" max="3024" width="0" style="63" hidden="1" customWidth="1"/>
    <col min="3025" max="3025" width="20.5703125" style="63" customWidth="1"/>
    <col min="3026" max="3030" width="0" style="63" hidden="1" customWidth="1"/>
    <col min="3031" max="3031" width="19.42578125" style="63" customWidth="1"/>
    <col min="3032" max="3034" width="0" style="63" hidden="1" customWidth="1"/>
    <col min="3035" max="3036" width="22.5703125" style="63" customWidth="1"/>
    <col min="3037" max="3037" width="23.28515625" style="63" customWidth="1"/>
    <col min="3038" max="3070" width="0" style="63" hidden="1" customWidth="1"/>
    <col min="3071" max="3071" width="16.42578125" style="63" customWidth="1"/>
    <col min="3072" max="3072" width="21" style="63" customWidth="1"/>
    <col min="3073" max="3075" width="16.42578125" style="63" customWidth="1"/>
    <col min="3076" max="3076" width="22.5703125" style="63" customWidth="1"/>
    <col min="3077" max="3103" width="0" style="63" hidden="1" customWidth="1"/>
    <col min="3104" max="3104" width="19.42578125" style="63" customWidth="1"/>
    <col min="3105" max="3258" width="9.140625" style="63"/>
    <col min="3259" max="3259" width="7" style="63" customWidth="1"/>
    <col min="3260" max="3260" width="22.5703125" style="63" customWidth="1"/>
    <col min="3261" max="3261" width="25.5703125" style="63" customWidth="1"/>
    <col min="3262" max="3266" width="0" style="63" hidden="1" customWidth="1"/>
    <col min="3267" max="3267" width="23.42578125" style="63" customWidth="1"/>
    <col min="3268" max="3270" width="0" style="63" hidden="1" customWidth="1"/>
    <col min="3271" max="3271" width="20" style="63" customWidth="1"/>
    <col min="3272" max="3274" width="0" style="63" hidden="1" customWidth="1"/>
    <col min="3275" max="3277" width="19.7109375" style="63" customWidth="1"/>
    <col min="3278" max="3280" width="0" style="63" hidden="1" customWidth="1"/>
    <col min="3281" max="3281" width="20.5703125" style="63" customWidth="1"/>
    <col min="3282" max="3286" width="0" style="63" hidden="1" customWidth="1"/>
    <col min="3287" max="3287" width="19.42578125" style="63" customWidth="1"/>
    <col min="3288" max="3290" width="0" style="63" hidden="1" customWidth="1"/>
    <col min="3291" max="3292" width="22.5703125" style="63" customWidth="1"/>
    <col min="3293" max="3293" width="23.28515625" style="63" customWidth="1"/>
    <col min="3294" max="3326" width="0" style="63" hidden="1" customWidth="1"/>
    <col min="3327" max="3327" width="16.42578125" style="63" customWidth="1"/>
    <col min="3328" max="3328" width="21" style="63" customWidth="1"/>
    <col min="3329" max="3331" width="16.42578125" style="63" customWidth="1"/>
    <col min="3332" max="3332" width="22.5703125" style="63" customWidth="1"/>
    <col min="3333" max="3359" width="0" style="63" hidden="1" customWidth="1"/>
    <col min="3360" max="3360" width="19.42578125" style="63" customWidth="1"/>
    <col min="3361" max="3514" width="9.140625" style="63"/>
    <col min="3515" max="3515" width="7" style="63" customWidth="1"/>
    <col min="3516" max="3516" width="22.5703125" style="63" customWidth="1"/>
    <col min="3517" max="3517" width="25.5703125" style="63" customWidth="1"/>
    <col min="3518" max="3522" width="0" style="63" hidden="1" customWidth="1"/>
    <col min="3523" max="3523" width="23.42578125" style="63" customWidth="1"/>
    <col min="3524" max="3526" width="0" style="63" hidden="1" customWidth="1"/>
    <col min="3527" max="3527" width="20" style="63" customWidth="1"/>
    <col min="3528" max="3530" width="0" style="63" hidden="1" customWidth="1"/>
    <col min="3531" max="3533" width="19.7109375" style="63" customWidth="1"/>
    <col min="3534" max="3536" width="0" style="63" hidden="1" customWidth="1"/>
    <col min="3537" max="3537" width="20.5703125" style="63" customWidth="1"/>
    <col min="3538" max="3542" width="0" style="63" hidden="1" customWidth="1"/>
    <col min="3543" max="3543" width="19.42578125" style="63" customWidth="1"/>
    <col min="3544" max="3546" width="0" style="63" hidden="1" customWidth="1"/>
    <col min="3547" max="3548" width="22.5703125" style="63" customWidth="1"/>
    <col min="3549" max="3549" width="23.28515625" style="63" customWidth="1"/>
    <col min="3550" max="3582" width="0" style="63" hidden="1" customWidth="1"/>
    <col min="3583" max="3583" width="16.42578125" style="63" customWidth="1"/>
    <col min="3584" max="3584" width="21" style="63" customWidth="1"/>
    <col min="3585" max="3587" width="16.42578125" style="63" customWidth="1"/>
    <col min="3588" max="3588" width="22.5703125" style="63" customWidth="1"/>
    <col min="3589" max="3615" width="0" style="63" hidden="1" customWidth="1"/>
    <col min="3616" max="3616" width="19.42578125" style="63" customWidth="1"/>
    <col min="3617" max="3770" width="9.140625" style="63"/>
    <col min="3771" max="3771" width="7" style="63" customWidth="1"/>
    <col min="3772" max="3772" width="22.5703125" style="63" customWidth="1"/>
    <col min="3773" max="3773" width="25.5703125" style="63" customWidth="1"/>
    <col min="3774" max="3778" width="0" style="63" hidden="1" customWidth="1"/>
    <col min="3779" max="3779" width="23.42578125" style="63" customWidth="1"/>
    <col min="3780" max="3782" width="0" style="63" hidden="1" customWidth="1"/>
    <col min="3783" max="3783" width="20" style="63" customWidth="1"/>
    <col min="3784" max="3786" width="0" style="63" hidden="1" customWidth="1"/>
    <col min="3787" max="3789" width="19.7109375" style="63" customWidth="1"/>
    <col min="3790" max="3792" width="0" style="63" hidden="1" customWidth="1"/>
    <col min="3793" max="3793" width="20.5703125" style="63" customWidth="1"/>
    <col min="3794" max="3798" width="0" style="63" hidden="1" customWidth="1"/>
    <col min="3799" max="3799" width="19.42578125" style="63" customWidth="1"/>
    <col min="3800" max="3802" width="0" style="63" hidden="1" customWidth="1"/>
    <col min="3803" max="3804" width="22.5703125" style="63" customWidth="1"/>
    <col min="3805" max="3805" width="23.28515625" style="63" customWidth="1"/>
    <col min="3806" max="3838" width="0" style="63" hidden="1" customWidth="1"/>
    <col min="3839" max="3839" width="16.42578125" style="63" customWidth="1"/>
    <col min="3840" max="3840" width="21" style="63" customWidth="1"/>
    <col min="3841" max="3843" width="16.42578125" style="63" customWidth="1"/>
    <col min="3844" max="3844" width="22.5703125" style="63" customWidth="1"/>
    <col min="3845" max="3871" width="0" style="63" hidden="1" customWidth="1"/>
    <col min="3872" max="3872" width="19.42578125" style="63" customWidth="1"/>
    <col min="3873" max="4026" width="9.140625" style="63"/>
    <col min="4027" max="4027" width="7" style="63" customWidth="1"/>
    <col min="4028" max="4028" width="22.5703125" style="63" customWidth="1"/>
    <col min="4029" max="4029" width="25.5703125" style="63" customWidth="1"/>
    <col min="4030" max="4034" width="0" style="63" hidden="1" customWidth="1"/>
    <col min="4035" max="4035" width="23.42578125" style="63" customWidth="1"/>
    <col min="4036" max="4038" width="0" style="63" hidden="1" customWidth="1"/>
    <col min="4039" max="4039" width="20" style="63" customWidth="1"/>
    <col min="4040" max="4042" width="0" style="63" hidden="1" customWidth="1"/>
    <col min="4043" max="4045" width="19.7109375" style="63" customWidth="1"/>
    <col min="4046" max="4048" width="0" style="63" hidden="1" customWidth="1"/>
    <col min="4049" max="4049" width="20.5703125" style="63" customWidth="1"/>
    <col min="4050" max="4054" width="0" style="63" hidden="1" customWidth="1"/>
    <col min="4055" max="4055" width="19.42578125" style="63" customWidth="1"/>
    <col min="4056" max="4058" width="0" style="63" hidden="1" customWidth="1"/>
    <col min="4059" max="4060" width="22.5703125" style="63" customWidth="1"/>
    <col min="4061" max="4061" width="23.28515625" style="63" customWidth="1"/>
    <col min="4062" max="4094" width="0" style="63" hidden="1" customWidth="1"/>
    <col min="4095" max="4095" width="16.42578125" style="63" customWidth="1"/>
    <col min="4096" max="4096" width="21" style="63" customWidth="1"/>
    <col min="4097" max="4099" width="16.42578125" style="63" customWidth="1"/>
    <col min="4100" max="4100" width="22.5703125" style="63" customWidth="1"/>
    <col min="4101" max="4127" width="0" style="63" hidden="1" customWidth="1"/>
    <col min="4128" max="4128" width="19.42578125" style="63" customWidth="1"/>
    <col min="4129" max="4282" width="9.140625" style="63"/>
    <col min="4283" max="4283" width="7" style="63" customWidth="1"/>
    <col min="4284" max="4284" width="22.5703125" style="63" customWidth="1"/>
    <col min="4285" max="4285" width="25.5703125" style="63" customWidth="1"/>
    <col min="4286" max="4290" width="0" style="63" hidden="1" customWidth="1"/>
    <col min="4291" max="4291" width="23.42578125" style="63" customWidth="1"/>
    <col min="4292" max="4294" width="0" style="63" hidden="1" customWidth="1"/>
    <col min="4295" max="4295" width="20" style="63" customWidth="1"/>
    <col min="4296" max="4298" width="0" style="63" hidden="1" customWidth="1"/>
    <col min="4299" max="4301" width="19.7109375" style="63" customWidth="1"/>
    <col min="4302" max="4304" width="0" style="63" hidden="1" customWidth="1"/>
    <col min="4305" max="4305" width="20.5703125" style="63" customWidth="1"/>
    <col min="4306" max="4310" width="0" style="63" hidden="1" customWidth="1"/>
    <col min="4311" max="4311" width="19.42578125" style="63" customWidth="1"/>
    <col min="4312" max="4314" width="0" style="63" hidden="1" customWidth="1"/>
    <col min="4315" max="4316" width="22.5703125" style="63" customWidth="1"/>
    <col min="4317" max="4317" width="23.28515625" style="63" customWidth="1"/>
    <col min="4318" max="4350" width="0" style="63" hidden="1" customWidth="1"/>
    <col min="4351" max="4351" width="16.42578125" style="63" customWidth="1"/>
    <col min="4352" max="4352" width="21" style="63" customWidth="1"/>
    <col min="4353" max="4355" width="16.42578125" style="63" customWidth="1"/>
    <col min="4356" max="4356" width="22.5703125" style="63" customWidth="1"/>
    <col min="4357" max="4383" width="0" style="63" hidden="1" customWidth="1"/>
    <col min="4384" max="4384" width="19.42578125" style="63" customWidth="1"/>
    <col min="4385" max="4538" width="9.140625" style="63"/>
    <col min="4539" max="4539" width="7" style="63" customWidth="1"/>
    <col min="4540" max="4540" width="22.5703125" style="63" customWidth="1"/>
    <col min="4541" max="4541" width="25.5703125" style="63" customWidth="1"/>
    <col min="4542" max="4546" width="0" style="63" hidden="1" customWidth="1"/>
    <col min="4547" max="4547" width="23.42578125" style="63" customWidth="1"/>
    <col min="4548" max="4550" width="0" style="63" hidden="1" customWidth="1"/>
    <col min="4551" max="4551" width="20" style="63" customWidth="1"/>
    <col min="4552" max="4554" width="0" style="63" hidden="1" customWidth="1"/>
    <col min="4555" max="4557" width="19.7109375" style="63" customWidth="1"/>
    <col min="4558" max="4560" width="0" style="63" hidden="1" customWidth="1"/>
    <col min="4561" max="4561" width="20.5703125" style="63" customWidth="1"/>
    <col min="4562" max="4566" width="0" style="63" hidden="1" customWidth="1"/>
    <col min="4567" max="4567" width="19.42578125" style="63" customWidth="1"/>
    <col min="4568" max="4570" width="0" style="63" hidden="1" customWidth="1"/>
    <col min="4571" max="4572" width="22.5703125" style="63" customWidth="1"/>
    <col min="4573" max="4573" width="23.28515625" style="63" customWidth="1"/>
    <col min="4574" max="4606" width="0" style="63" hidden="1" customWidth="1"/>
    <col min="4607" max="4607" width="16.42578125" style="63" customWidth="1"/>
    <col min="4608" max="4608" width="21" style="63" customWidth="1"/>
    <col min="4609" max="4611" width="16.42578125" style="63" customWidth="1"/>
    <col min="4612" max="4612" width="22.5703125" style="63" customWidth="1"/>
    <col min="4613" max="4639" width="0" style="63" hidden="1" customWidth="1"/>
    <col min="4640" max="4640" width="19.42578125" style="63" customWidth="1"/>
    <col min="4641" max="4794" width="9.140625" style="63"/>
    <col min="4795" max="4795" width="7" style="63" customWidth="1"/>
    <col min="4796" max="4796" width="22.5703125" style="63" customWidth="1"/>
    <col min="4797" max="4797" width="25.5703125" style="63" customWidth="1"/>
    <col min="4798" max="4802" width="0" style="63" hidden="1" customWidth="1"/>
    <col min="4803" max="4803" width="23.42578125" style="63" customWidth="1"/>
    <col min="4804" max="4806" width="0" style="63" hidden="1" customWidth="1"/>
    <col min="4807" max="4807" width="20" style="63" customWidth="1"/>
    <col min="4808" max="4810" width="0" style="63" hidden="1" customWidth="1"/>
    <col min="4811" max="4813" width="19.7109375" style="63" customWidth="1"/>
    <col min="4814" max="4816" width="0" style="63" hidden="1" customWidth="1"/>
    <col min="4817" max="4817" width="20.5703125" style="63" customWidth="1"/>
    <col min="4818" max="4822" width="0" style="63" hidden="1" customWidth="1"/>
    <col min="4823" max="4823" width="19.42578125" style="63" customWidth="1"/>
    <col min="4824" max="4826" width="0" style="63" hidden="1" customWidth="1"/>
    <col min="4827" max="4828" width="22.5703125" style="63" customWidth="1"/>
    <col min="4829" max="4829" width="23.28515625" style="63" customWidth="1"/>
    <col min="4830" max="4862" width="0" style="63" hidden="1" customWidth="1"/>
    <col min="4863" max="4863" width="16.42578125" style="63" customWidth="1"/>
    <col min="4864" max="4864" width="21" style="63" customWidth="1"/>
    <col min="4865" max="4867" width="16.42578125" style="63" customWidth="1"/>
    <col min="4868" max="4868" width="22.5703125" style="63" customWidth="1"/>
    <col min="4869" max="4895" width="0" style="63" hidden="1" customWidth="1"/>
    <col min="4896" max="4896" width="19.42578125" style="63" customWidth="1"/>
    <col min="4897" max="5050" width="9.140625" style="63"/>
    <col min="5051" max="5051" width="7" style="63" customWidth="1"/>
    <col min="5052" max="5052" width="22.5703125" style="63" customWidth="1"/>
    <col min="5053" max="5053" width="25.5703125" style="63" customWidth="1"/>
    <col min="5054" max="5058" width="0" style="63" hidden="1" customWidth="1"/>
    <col min="5059" max="5059" width="23.42578125" style="63" customWidth="1"/>
    <col min="5060" max="5062" width="0" style="63" hidden="1" customWidth="1"/>
    <col min="5063" max="5063" width="20" style="63" customWidth="1"/>
    <col min="5064" max="5066" width="0" style="63" hidden="1" customWidth="1"/>
    <col min="5067" max="5069" width="19.7109375" style="63" customWidth="1"/>
    <col min="5070" max="5072" width="0" style="63" hidden="1" customWidth="1"/>
    <col min="5073" max="5073" width="20.5703125" style="63" customWidth="1"/>
    <col min="5074" max="5078" width="0" style="63" hidden="1" customWidth="1"/>
    <col min="5079" max="5079" width="19.42578125" style="63" customWidth="1"/>
    <col min="5080" max="5082" width="0" style="63" hidden="1" customWidth="1"/>
    <col min="5083" max="5084" width="22.5703125" style="63" customWidth="1"/>
    <col min="5085" max="5085" width="23.28515625" style="63" customWidth="1"/>
    <col min="5086" max="5118" width="0" style="63" hidden="1" customWidth="1"/>
    <col min="5119" max="5119" width="16.42578125" style="63" customWidth="1"/>
    <col min="5120" max="5120" width="21" style="63" customWidth="1"/>
    <col min="5121" max="5123" width="16.42578125" style="63" customWidth="1"/>
    <col min="5124" max="5124" width="22.5703125" style="63" customWidth="1"/>
    <col min="5125" max="5151" width="0" style="63" hidden="1" customWidth="1"/>
    <col min="5152" max="5152" width="19.42578125" style="63" customWidth="1"/>
    <col min="5153" max="5306" width="9.140625" style="63"/>
    <col min="5307" max="5307" width="7" style="63" customWidth="1"/>
    <col min="5308" max="5308" width="22.5703125" style="63" customWidth="1"/>
    <col min="5309" max="5309" width="25.5703125" style="63" customWidth="1"/>
    <col min="5310" max="5314" width="0" style="63" hidden="1" customWidth="1"/>
    <col min="5315" max="5315" width="23.42578125" style="63" customWidth="1"/>
    <col min="5316" max="5318" width="0" style="63" hidden="1" customWidth="1"/>
    <col min="5319" max="5319" width="20" style="63" customWidth="1"/>
    <col min="5320" max="5322" width="0" style="63" hidden="1" customWidth="1"/>
    <col min="5323" max="5325" width="19.7109375" style="63" customWidth="1"/>
    <col min="5326" max="5328" width="0" style="63" hidden="1" customWidth="1"/>
    <col min="5329" max="5329" width="20.5703125" style="63" customWidth="1"/>
    <col min="5330" max="5334" width="0" style="63" hidden="1" customWidth="1"/>
    <col min="5335" max="5335" width="19.42578125" style="63" customWidth="1"/>
    <col min="5336" max="5338" width="0" style="63" hidden="1" customWidth="1"/>
    <col min="5339" max="5340" width="22.5703125" style="63" customWidth="1"/>
    <col min="5341" max="5341" width="23.28515625" style="63" customWidth="1"/>
    <col min="5342" max="5374" width="0" style="63" hidden="1" customWidth="1"/>
    <col min="5375" max="5375" width="16.42578125" style="63" customWidth="1"/>
    <col min="5376" max="5376" width="21" style="63" customWidth="1"/>
    <col min="5377" max="5379" width="16.42578125" style="63" customWidth="1"/>
    <col min="5380" max="5380" width="22.5703125" style="63" customWidth="1"/>
    <col min="5381" max="5407" width="0" style="63" hidden="1" customWidth="1"/>
    <col min="5408" max="5408" width="19.42578125" style="63" customWidth="1"/>
    <col min="5409" max="5562" width="9.140625" style="63"/>
    <col min="5563" max="5563" width="7" style="63" customWidth="1"/>
    <col min="5564" max="5564" width="22.5703125" style="63" customWidth="1"/>
    <col min="5565" max="5565" width="25.5703125" style="63" customWidth="1"/>
    <col min="5566" max="5570" width="0" style="63" hidden="1" customWidth="1"/>
    <col min="5571" max="5571" width="23.42578125" style="63" customWidth="1"/>
    <col min="5572" max="5574" width="0" style="63" hidden="1" customWidth="1"/>
    <col min="5575" max="5575" width="20" style="63" customWidth="1"/>
    <col min="5576" max="5578" width="0" style="63" hidden="1" customWidth="1"/>
    <col min="5579" max="5581" width="19.7109375" style="63" customWidth="1"/>
    <col min="5582" max="5584" width="0" style="63" hidden="1" customWidth="1"/>
    <col min="5585" max="5585" width="20.5703125" style="63" customWidth="1"/>
    <col min="5586" max="5590" width="0" style="63" hidden="1" customWidth="1"/>
    <col min="5591" max="5591" width="19.42578125" style="63" customWidth="1"/>
    <col min="5592" max="5594" width="0" style="63" hidden="1" customWidth="1"/>
    <col min="5595" max="5596" width="22.5703125" style="63" customWidth="1"/>
    <col min="5597" max="5597" width="23.28515625" style="63" customWidth="1"/>
    <col min="5598" max="5630" width="0" style="63" hidden="1" customWidth="1"/>
    <col min="5631" max="5631" width="16.42578125" style="63" customWidth="1"/>
    <col min="5632" max="5632" width="21" style="63" customWidth="1"/>
    <col min="5633" max="5635" width="16.42578125" style="63" customWidth="1"/>
    <col min="5636" max="5636" width="22.5703125" style="63" customWidth="1"/>
    <col min="5637" max="5663" width="0" style="63" hidden="1" customWidth="1"/>
    <col min="5664" max="5664" width="19.42578125" style="63" customWidth="1"/>
    <col min="5665" max="5818" width="9.140625" style="63"/>
    <col min="5819" max="5819" width="7" style="63" customWidth="1"/>
    <col min="5820" max="5820" width="22.5703125" style="63" customWidth="1"/>
    <col min="5821" max="5821" width="25.5703125" style="63" customWidth="1"/>
    <col min="5822" max="5826" width="0" style="63" hidden="1" customWidth="1"/>
    <col min="5827" max="5827" width="23.42578125" style="63" customWidth="1"/>
    <col min="5828" max="5830" width="0" style="63" hidden="1" customWidth="1"/>
    <col min="5831" max="5831" width="20" style="63" customWidth="1"/>
    <col min="5832" max="5834" width="0" style="63" hidden="1" customWidth="1"/>
    <col min="5835" max="5837" width="19.7109375" style="63" customWidth="1"/>
    <col min="5838" max="5840" width="0" style="63" hidden="1" customWidth="1"/>
    <col min="5841" max="5841" width="20.5703125" style="63" customWidth="1"/>
    <col min="5842" max="5846" width="0" style="63" hidden="1" customWidth="1"/>
    <col min="5847" max="5847" width="19.42578125" style="63" customWidth="1"/>
    <col min="5848" max="5850" width="0" style="63" hidden="1" customWidth="1"/>
    <col min="5851" max="5852" width="22.5703125" style="63" customWidth="1"/>
    <col min="5853" max="5853" width="23.28515625" style="63" customWidth="1"/>
    <col min="5854" max="5886" width="0" style="63" hidden="1" customWidth="1"/>
    <col min="5887" max="5887" width="16.42578125" style="63" customWidth="1"/>
    <col min="5888" max="5888" width="21" style="63" customWidth="1"/>
    <col min="5889" max="5891" width="16.42578125" style="63" customWidth="1"/>
    <col min="5892" max="5892" width="22.5703125" style="63" customWidth="1"/>
    <col min="5893" max="5919" width="0" style="63" hidden="1" customWidth="1"/>
    <col min="5920" max="5920" width="19.42578125" style="63" customWidth="1"/>
    <col min="5921" max="6074" width="9.140625" style="63"/>
    <col min="6075" max="6075" width="7" style="63" customWidth="1"/>
    <col min="6076" max="6076" width="22.5703125" style="63" customWidth="1"/>
    <col min="6077" max="6077" width="25.5703125" style="63" customWidth="1"/>
    <col min="6078" max="6082" width="0" style="63" hidden="1" customWidth="1"/>
    <col min="6083" max="6083" width="23.42578125" style="63" customWidth="1"/>
    <col min="6084" max="6086" width="0" style="63" hidden="1" customWidth="1"/>
    <col min="6087" max="6087" width="20" style="63" customWidth="1"/>
    <col min="6088" max="6090" width="0" style="63" hidden="1" customWidth="1"/>
    <col min="6091" max="6093" width="19.7109375" style="63" customWidth="1"/>
    <col min="6094" max="6096" width="0" style="63" hidden="1" customWidth="1"/>
    <col min="6097" max="6097" width="20.5703125" style="63" customWidth="1"/>
    <col min="6098" max="6102" width="0" style="63" hidden="1" customWidth="1"/>
    <col min="6103" max="6103" width="19.42578125" style="63" customWidth="1"/>
    <col min="6104" max="6106" width="0" style="63" hidden="1" customWidth="1"/>
    <col min="6107" max="6108" width="22.5703125" style="63" customWidth="1"/>
    <col min="6109" max="6109" width="23.28515625" style="63" customWidth="1"/>
    <col min="6110" max="6142" width="0" style="63" hidden="1" customWidth="1"/>
    <col min="6143" max="6143" width="16.42578125" style="63" customWidth="1"/>
    <col min="6144" max="6144" width="21" style="63" customWidth="1"/>
    <col min="6145" max="6147" width="16.42578125" style="63" customWidth="1"/>
    <col min="6148" max="6148" width="22.5703125" style="63" customWidth="1"/>
    <col min="6149" max="6175" width="0" style="63" hidden="1" customWidth="1"/>
    <col min="6176" max="6176" width="19.42578125" style="63" customWidth="1"/>
    <col min="6177" max="6330" width="9.140625" style="63"/>
    <col min="6331" max="6331" width="7" style="63" customWidth="1"/>
    <col min="6332" max="6332" width="22.5703125" style="63" customWidth="1"/>
    <col min="6333" max="6333" width="25.5703125" style="63" customWidth="1"/>
    <col min="6334" max="6338" width="0" style="63" hidden="1" customWidth="1"/>
    <col min="6339" max="6339" width="23.42578125" style="63" customWidth="1"/>
    <col min="6340" max="6342" width="0" style="63" hidden="1" customWidth="1"/>
    <col min="6343" max="6343" width="20" style="63" customWidth="1"/>
    <col min="6344" max="6346" width="0" style="63" hidden="1" customWidth="1"/>
    <col min="6347" max="6349" width="19.7109375" style="63" customWidth="1"/>
    <col min="6350" max="6352" width="0" style="63" hidden="1" customWidth="1"/>
    <col min="6353" max="6353" width="20.5703125" style="63" customWidth="1"/>
    <col min="6354" max="6358" width="0" style="63" hidden="1" customWidth="1"/>
    <col min="6359" max="6359" width="19.42578125" style="63" customWidth="1"/>
    <col min="6360" max="6362" width="0" style="63" hidden="1" customWidth="1"/>
    <col min="6363" max="6364" width="22.5703125" style="63" customWidth="1"/>
    <col min="6365" max="6365" width="23.28515625" style="63" customWidth="1"/>
    <col min="6366" max="6398" width="0" style="63" hidden="1" customWidth="1"/>
    <col min="6399" max="6399" width="16.42578125" style="63" customWidth="1"/>
    <col min="6400" max="6400" width="21" style="63" customWidth="1"/>
    <col min="6401" max="6403" width="16.42578125" style="63" customWidth="1"/>
    <col min="6404" max="6404" width="22.5703125" style="63" customWidth="1"/>
    <col min="6405" max="6431" width="0" style="63" hidden="1" customWidth="1"/>
    <col min="6432" max="6432" width="19.42578125" style="63" customWidth="1"/>
    <col min="6433" max="6586" width="9.140625" style="63"/>
    <col min="6587" max="6587" width="7" style="63" customWidth="1"/>
    <col min="6588" max="6588" width="22.5703125" style="63" customWidth="1"/>
    <col min="6589" max="6589" width="25.5703125" style="63" customWidth="1"/>
    <col min="6590" max="6594" width="0" style="63" hidden="1" customWidth="1"/>
    <col min="6595" max="6595" width="23.42578125" style="63" customWidth="1"/>
    <col min="6596" max="6598" width="0" style="63" hidden="1" customWidth="1"/>
    <col min="6599" max="6599" width="20" style="63" customWidth="1"/>
    <col min="6600" max="6602" width="0" style="63" hidden="1" customWidth="1"/>
    <col min="6603" max="6605" width="19.7109375" style="63" customWidth="1"/>
    <col min="6606" max="6608" width="0" style="63" hidden="1" customWidth="1"/>
    <col min="6609" max="6609" width="20.5703125" style="63" customWidth="1"/>
    <col min="6610" max="6614" width="0" style="63" hidden="1" customWidth="1"/>
    <col min="6615" max="6615" width="19.42578125" style="63" customWidth="1"/>
    <col min="6616" max="6618" width="0" style="63" hidden="1" customWidth="1"/>
    <col min="6619" max="6620" width="22.5703125" style="63" customWidth="1"/>
    <col min="6621" max="6621" width="23.28515625" style="63" customWidth="1"/>
    <col min="6622" max="6654" width="0" style="63" hidden="1" customWidth="1"/>
    <col min="6655" max="6655" width="16.42578125" style="63" customWidth="1"/>
    <col min="6656" max="6656" width="21" style="63" customWidth="1"/>
    <col min="6657" max="6659" width="16.42578125" style="63" customWidth="1"/>
    <col min="6660" max="6660" width="22.5703125" style="63" customWidth="1"/>
    <col min="6661" max="6687" width="0" style="63" hidden="1" customWidth="1"/>
    <col min="6688" max="6688" width="19.42578125" style="63" customWidth="1"/>
    <col min="6689" max="6842" width="9.140625" style="63"/>
    <col min="6843" max="6843" width="7" style="63" customWidth="1"/>
    <col min="6844" max="6844" width="22.5703125" style="63" customWidth="1"/>
    <col min="6845" max="6845" width="25.5703125" style="63" customWidth="1"/>
    <col min="6846" max="6850" width="0" style="63" hidden="1" customWidth="1"/>
    <col min="6851" max="6851" width="23.42578125" style="63" customWidth="1"/>
    <col min="6852" max="6854" width="0" style="63" hidden="1" customWidth="1"/>
    <col min="6855" max="6855" width="20" style="63" customWidth="1"/>
    <col min="6856" max="6858" width="0" style="63" hidden="1" customWidth="1"/>
    <col min="6859" max="6861" width="19.7109375" style="63" customWidth="1"/>
    <col min="6862" max="6864" width="0" style="63" hidden="1" customWidth="1"/>
    <col min="6865" max="6865" width="20.5703125" style="63" customWidth="1"/>
    <col min="6866" max="6870" width="0" style="63" hidden="1" customWidth="1"/>
    <col min="6871" max="6871" width="19.42578125" style="63" customWidth="1"/>
    <col min="6872" max="6874" width="0" style="63" hidden="1" customWidth="1"/>
    <col min="6875" max="6876" width="22.5703125" style="63" customWidth="1"/>
    <col min="6877" max="6877" width="23.28515625" style="63" customWidth="1"/>
    <col min="6878" max="6910" width="0" style="63" hidden="1" customWidth="1"/>
    <col min="6911" max="6911" width="16.42578125" style="63" customWidth="1"/>
    <col min="6912" max="6912" width="21" style="63" customWidth="1"/>
    <col min="6913" max="6915" width="16.42578125" style="63" customWidth="1"/>
    <col min="6916" max="6916" width="22.5703125" style="63" customWidth="1"/>
    <col min="6917" max="6943" width="0" style="63" hidden="1" customWidth="1"/>
    <col min="6944" max="6944" width="19.42578125" style="63" customWidth="1"/>
    <col min="6945" max="7098" width="9.140625" style="63"/>
    <col min="7099" max="7099" width="7" style="63" customWidth="1"/>
    <col min="7100" max="7100" width="22.5703125" style="63" customWidth="1"/>
    <col min="7101" max="7101" width="25.5703125" style="63" customWidth="1"/>
    <col min="7102" max="7106" width="0" style="63" hidden="1" customWidth="1"/>
    <col min="7107" max="7107" width="23.42578125" style="63" customWidth="1"/>
    <col min="7108" max="7110" width="0" style="63" hidden="1" customWidth="1"/>
    <col min="7111" max="7111" width="20" style="63" customWidth="1"/>
    <col min="7112" max="7114" width="0" style="63" hidden="1" customWidth="1"/>
    <col min="7115" max="7117" width="19.7109375" style="63" customWidth="1"/>
    <col min="7118" max="7120" width="0" style="63" hidden="1" customWidth="1"/>
    <col min="7121" max="7121" width="20.5703125" style="63" customWidth="1"/>
    <col min="7122" max="7126" width="0" style="63" hidden="1" customWidth="1"/>
    <col min="7127" max="7127" width="19.42578125" style="63" customWidth="1"/>
    <col min="7128" max="7130" width="0" style="63" hidden="1" customWidth="1"/>
    <col min="7131" max="7132" width="22.5703125" style="63" customWidth="1"/>
    <col min="7133" max="7133" width="23.28515625" style="63" customWidth="1"/>
    <col min="7134" max="7166" width="0" style="63" hidden="1" customWidth="1"/>
    <col min="7167" max="7167" width="16.42578125" style="63" customWidth="1"/>
    <col min="7168" max="7168" width="21" style="63" customWidth="1"/>
    <col min="7169" max="7171" width="16.42578125" style="63" customWidth="1"/>
    <col min="7172" max="7172" width="22.5703125" style="63" customWidth="1"/>
    <col min="7173" max="7199" width="0" style="63" hidden="1" customWidth="1"/>
    <col min="7200" max="7200" width="19.42578125" style="63" customWidth="1"/>
    <col min="7201" max="7354" width="9.140625" style="63"/>
    <col min="7355" max="7355" width="7" style="63" customWidth="1"/>
    <col min="7356" max="7356" width="22.5703125" style="63" customWidth="1"/>
    <col min="7357" max="7357" width="25.5703125" style="63" customWidth="1"/>
    <col min="7358" max="7362" width="0" style="63" hidden="1" customWidth="1"/>
    <col min="7363" max="7363" width="23.42578125" style="63" customWidth="1"/>
    <col min="7364" max="7366" width="0" style="63" hidden="1" customWidth="1"/>
    <col min="7367" max="7367" width="20" style="63" customWidth="1"/>
    <col min="7368" max="7370" width="0" style="63" hidden="1" customWidth="1"/>
    <col min="7371" max="7373" width="19.7109375" style="63" customWidth="1"/>
    <col min="7374" max="7376" width="0" style="63" hidden="1" customWidth="1"/>
    <col min="7377" max="7377" width="20.5703125" style="63" customWidth="1"/>
    <col min="7378" max="7382" width="0" style="63" hidden="1" customWidth="1"/>
    <col min="7383" max="7383" width="19.42578125" style="63" customWidth="1"/>
    <col min="7384" max="7386" width="0" style="63" hidden="1" customWidth="1"/>
    <col min="7387" max="7388" width="22.5703125" style="63" customWidth="1"/>
    <col min="7389" max="7389" width="23.28515625" style="63" customWidth="1"/>
    <col min="7390" max="7422" width="0" style="63" hidden="1" customWidth="1"/>
    <col min="7423" max="7423" width="16.42578125" style="63" customWidth="1"/>
    <col min="7424" max="7424" width="21" style="63" customWidth="1"/>
    <col min="7425" max="7427" width="16.42578125" style="63" customWidth="1"/>
    <col min="7428" max="7428" width="22.5703125" style="63" customWidth="1"/>
    <col min="7429" max="7455" width="0" style="63" hidden="1" customWidth="1"/>
    <col min="7456" max="7456" width="19.42578125" style="63" customWidth="1"/>
    <col min="7457" max="7610" width="9.140625" style="63"/>
    <col min="7611" max="7611" width="7" style="63" customWidth="1"/>
    <col min="7612" max="7612" width="22.5703125" style="63" customWidth="1"/>
    <col min="7613" max="7613" width="25.5703125" style="63" customWidth="1"/>
    <col min="7614" max="7618" width="0" style="63" hidden="1" customWidth="1"/>
    <col min="7619" max="7619" width="23.42578125" style="63" customWidth="1"/>
    <col min="7620" max="7622" width="0" style="63" hidden="1" customWidth="1"/>
    <col min="7623" max="7623" width="20" style="63" customWidth="1"/>
    <col min="7624" max="7626" width="0" style="63" hidden="1" customWidth="1"/>
    <col min="7627" max="7629" width="19.7109375" style="63" customWidth="1"/>
    <col min="7630" max="7632" width="0" style="63" hidden="1" customWidth="1"/>
    <col min="7633" max="7633" width="20.5703125" style="63" customWidth="1"/>
    <col min="7634" max="7638" width="0" style="63" hidden="1" customWidth="1"/>
    <col min="7639" max="7639" width="19.42578125" style="63" customWidth="1"/>
    <col min="7640" max="7642" width="0" style="63" hidden="1" customWidth="1"/>
    <col min="7643" max="7644" width="22.5703125" style="63" customWidth="1"/>
    <col min="7645" max="7645" width="23.28515625" style="63" customWidth="1"/>
    <col min="7646" max="7678" width="0" style="63" hidden="1" customWidth="1"/>
    <col min="7679" max="7679" width="16.42578125" style="63" customWidth="1"/>
    <col min="7680" max="7680" width="21" style="63" customWidth="1"/>
    <col min="7681" max="7683" width="16.42578125" style="63" customWidth="1"/>
    <col min="7684" max="7684" width="22.5703125" style="63" customWidth="1"/>
    <col min="7685" max="7711" width="0" style="63" hidden="1" customWidth="1"/>
    <col min="7712" max="7712" width="19.42578125" style="63" customWidth="1"/>
    <col min="7713" max="7866" width="9.140625" style="63"/>
    <col min="7867" max="7867" width="7" style="63" customWidth="1"/>
    <col min="7868" max="7868" width="22.5703125" style="63" customWidth="1"/>
    <col min="7869" max="7869" width="25.5703125" style="63" customWidth="1"/>
    <col min="7870" max="7874" width="0" style="63" hidden="1" customWidth="1"/>
    <col min="7875" max="7875" width="23.42578125" style="63" customWidth="1"/>
    <col min="7876" max="7878" width="0" style="63" hidden="1" customWidth="1"/>
    <col min="7879" max="7879" width="20" style="63" customWidth="1"/>
    <col min="7880" max="7882" width="0" style="63" hidden="1" customWidth="1"/>
    <col min="7883" max="7885" width="19.7109375" style="63" customWidth="1"/>
    <col min="7886" max="7888" width="0" style="63" hidden="1" customWidth="1"/>
    <col min="7889" max="7889" width="20.5703125" style="63" customWidth="1"/>
    <col min="7890" max="7894" width="0" style="63" hidden="1" customWidth="1"/>
    <col min="7895" max="7895" width="19.42578125" style="63" customWidth="1"/>
    <col min="7896" max="7898" width="0" style="63" hidden="1" customWidth="1"/>
    <col min="7899" max="7900" width="22.5703125" style="63" customWidth="1"/>
    <col min="7901" max="7901" width="23.28515625" style="63" customWidth="1"/>
    <col min="7902" max="7934" width="0" style="63" hidden="1" customWidth="1"/>
    <col min="7935" max="7935" width="16.42578125" style="63" customWidth="1"/>
    <col min="7936" max="7936" width="21" style="63" customWidth="1"/>
    <col min="7937" max="7939" width="16.42578125" style="63" customWidth="1"/>
    <col min="7940" max="7940" width="22.5703125" style="63" customWidth="1"/>
    <col min="7941" max="7967" width="0" style="63" hidden="1" customWidth="1"/>
    <col min="7968" max="7968" width="19.42578125" style="63" customWidth="1"/>
    <col min="7969" max="8122" width="9.140625" style="63"/>
    <col min="8123" max="8123" width="7" style="63" customWidth="1"/>
    <col min="8124" max="8124" width="22.5703125" style="63" customWidth="1"/>
    <col min="8125" max="8125" width="25.5703125" style="63" customWidth="1"/>
    <col min="8126" max="8130" width="0" style="63" hidden="1" customWidth="1"/>
    <col min="8131" max="8131" width="23.42578125" style="63" customWidth="1"/>
    <col min="8132" max="8134" width="0" style="63" hidden="1" customWidth="1"/>
    <col min="8135" max="8135" width="20" style="63" customWidth="1"/>
    <col min="8136" max="8138" width="0" style="63" hidden="1" customWidth="1"/>
    <col min="8139" max="8141" width="19.7109375" style="63" customWidth="1"/>
    <col min="8142" max="8144" width="0" style="63" hidden="1" customWidth="1"/>
    <col min="8145" max="8145" width="20.5703125" style="63" customWidth="1"/>
    <col min="8146" max="8150" width="0" style="63" hidden="1" customWidth="1"/>
    <col min="8151" max="8151" width="19.42578125" style="63" customWidth="1"/>
    <col min="8152" max="8154" width="0" style="63" hidden="1" customWidth="1"/>
    <col min="8155" max="8156" width="22.5703125" style="63" customWidth="1"/>
    <col min="8157" max="8157" width="23.28515625" style="63" customWidth="1"/>
    <col min="8158" max="8190" width="0" style="63" hidden="1" customWidth="1"/>
    <col min="8191" max="8191" width="16.42578125" style="63" customWidth="1"/>
    <col min="8192" max="8192" width="21" style="63" customWidth="1"/>
    <col min="8193" max="8195" width="16.42578125" style="63" customWidth="1"/>
    <col min="8196" max="8196" width="22.5703125" style="63" customWidth="1"/>
    <col min="8197" max="8223" width="0" style="63" hidden="1" customWidth="1"/>
    <col min="8224" max="8224" width="19.42578125" style="63" customWidth="1"/>
    <col min="8225" max="8378" width="9.140625" style="63"/>
    <col min="8379" max="8379" width="7" style="63" customWidth="1"/>
    <col min="8380" max="8380" width="22.5703125" style="63" customWidth="1"/>
    <col min="8381" max="8381" width="25.5703125" style="63" customWidth="1"/>
    <col min="8382" max="8386" width="0" style="63" hidden="1" customWidth="1"/>
    <col min="8387" max="8387" width="23.42578125" style="63" customWidth="1"/>
    <col min="8388" max="8390" width="0" style="63" hidden="1" customWidth="1"/>
    <col min="8391" max="8391" width="20" style="63" customWidth="1"/>
    <col min="8392" max="8394" width="0" style="63" hidden="1" customWidth="1"/>
    <col min="8395" max="8397" width="19.7109375" style="63" customWidth="1"/>
    <col min="8398" max="8400" width="0" style="63" hidden="1" customWidth="1"/>
    <col min="8401" max="8401" width="20.5703125" style="63" customWidth="1"/>
    <col min="8402" max="8406" width="0" style="63" hidden="1" customWidth="1"/>
    <col min="8407" max="8407" width="19.42578125" style="63" customWidth="1"/>
    <col min="8408" max="8410" width="0" style="63" hidden="1" customWidth="1"/>
    <col min="8411" max="8412" width="22.5703125" style="63" customWidth="1"/>
    <col min="8413" max="8413" width="23.28515625" style="63" customWidth="1"/>
    <col min="8414" max="8446" width="0" style="63" hidden="1" customWidth="1"/>
    <col min="8447" max="8447" width="16.42578125" style="63" customWidth="1"/>
    <col min="8448" max="8448" width="21" style="63" customWidth="1"/>
    <col min="8449" max="8451" width="16.42578125" style="63" customWidth="1"/>
    <col min="8452" max="8452" width="22.5703125" style="63" customWidth="1"/>
    <col min="8453" max="8479" width="0" style="63" hidden="1" customWidth="1"/>
    <col min="8480" max="8480" width="19.42578125" style="63" customWidth="1"/>
    <col min="8481" max="8634" width="9.140625" style="63"/>
    <col min="8635" max="8635" width="7" style="63" customWidth="1"/>
    <col min="8636" max="8636" width="22.5703125" style="63" customWidth="1"/>
    <col min="8637" max="8637" width="25.5703125" style="63" customWidth="1"/>
    <col min="8638" max="8642" width="0" style="63" hidden="1" customWidth="1"/>
    <col min="8643" max="8643" width="23.42578125" style="63" customWidth="1"/>
    <col min="8644" max="8646" width="0" style="63" hidden="1" customWidth="1"/>
    <col min="8647" max="8647" width="20" style="63" customWidth="1"/>
    <col min="8648" max="8650" width="0" style="63" hidden="1" customWidth="1"/>
    <col min="8651" max="8653" width="19.7109375" style="63" customWidth="1"/>
    <col min="8654" max="8656" width="0" style="63" hidden="1" customWidth="1"/>
    <col min="8657" max="8657" width="20.5703125" style="63" customWidth="1"/>
    <col min="8658" max="8662" width="0" style="63" hidden="1" customWidth="1"/>
    <col min="8663" max="8663" width="19.42578125" style="63" customWidth="1"/>
    <col min="8664" max="8666" width="0" style="63" hidden="1" customWidth="1"/>
    <col min="8667" max="8668" width="22.5703125" style="63" customWidth="1"/>
    <col min="8669" max="8669" width="23.28515625" style="63" customWidth="1"/>
    <col min="8670" max="8702" width="0" style="63" hidden="1" customWidth="1"/>
    <col min="8703" max="8703" width="16.42578125" style="63" customWidth="1"/>
    <col min="8704" max="8704" width="21" style="63" customWidth="1"/>
    <col min="8705" max="8707" width="16.42578125" style="63" customWidth="1"/>
    <col min="8708" max="8708" width="22.5703125" style="63" customWidth="1"/>
    <col min="8709" max="8735" width="0" style="63" hidden="1" customWidth="1"/>
    <col min="8736" max="8736" width="19.42578125" style="63" customWidth="1"/>
    <col min="8737" max="8890" width="9.140625" style="63"/>
    <col min="8891" max="8891" width="7" style="63" customWidth="1"/>
    <col min="8892" max="8892" width="22.5703125" style="63" customWidth="1"/>
    <col min="8893" max="8893" width="25.5703125" style="63" customWidth="1"/>
    <col min="8894" max="8898" width="0" style="63" hidden="1" customWidth="1"/>
    <col min="8899" max="8899" width="23.42578125" style="63" customWidth="1"/>
    <col min="8900" max="8902" width="0" style="63" hidden="1" customWidth="1"/>
    <col min="8903" max="8903" width="20" style="63" customWidth="1"/>
    <col min="8904" max="8906" width="0" style="63" hidden="1" customWidth="1"/>
    <col min="8907" max="8909" width="19.7109375" style="63" customWidth="1"/>
    <col min="8910" max="8912" width="0" style="63" hidden="1" customWidth="1"/>
    <col min="8913" max="8913" width="20.5703125" style="63" customWidth="1"/>
    <col min="8914" max="8918" width="0" style="63" hidden="1" customWidth="1"/>
    <col min="8919" max="8919" width="19.42578125" style="63" customWidth="1"/>
    <col min="8920" max="8922" width="0" style="63" hidden="1" customWidth="1"/>
    <col min="8923" max="8924" width="22.5703125" style="63" customWidth="1"/>
    <col min="8925" max="8925" width="23.28515625" style="63" customWidth="1"/>
    <col min="8926" max="8958" width="0" style="63" hidden="1" customWidth="1"/>
    <col min="8959" max="8959" width="16.42578125" style="63" customWidth="1"/>
    <col min="8960" max="8960" width="21" style="63" customWidth="1"/>
    <col min="8961" max="8963" width="16.42578125" style="63" customWidth="1"/>
    <col min="8964" max="8964" width="22.5703125" style="63" customWidth="1"/>
    <col min="8965" max="8991" width="0" style="63" hidden="1" customWidth="1"/>
    <col min="8992" max="8992" width="19.42578125" style="63" customWidth="1"/>
    <col min="8993" max="9146" width="9.140625" style="63"/>
    <col min="9147" max="9147" width="7" style="63" customWidth="1"/>
    <col min="9148" max="9148" width="22.5703125" style="63" customWidth="1"/>
    <col min="9149" max="9149" width="25.5703125" style="63" customWidth="1"/>
    <col min="9150" max="9154" width="0" style="63" hidden="1" customWidth="1"/>
    <col min="9155" max="9155" width="23.42578125" style="63" customWidth="1"/>
    <col min="9156" max="9158" width="0" style="63" hidden="1" customWidth="1"/>
    <col min="9159" max="9159" width="20" style="63" customWidth="1"/>
    <col min="9160" max="9162" width="0" style="63" hidden="1" customWidth="1"/>
    <col min="9163" max="9165" width="19.7109375" style="63" customWidth="1"/>
    <col min="9166" max="9168" width="0" style="63" hidden="1" customWidth="1"/>
    <col min="9169" max="9169" width="20.5703125" style="63" customWidth="1"/>
    <col min="9170" max="9174" width="0" style="63" hidden="1" customWidth="1"/>
    <col min="9175" max="9175" width="19.42578125" style="63" customWidth="1"/>
    <col min="9176" max="9178" width="0" style="63" hidden="1" customWidth="1"/>
    <col min="9179" max="9180" width="22.5703125" style="63" customWidth="1"/>
    <col min="9181" max="9181" width="23.28515625" style="63" customWidth="1"/>
    <col min="9182" max="9214" width="0" style="63" hidden="1" customWidth="1"/>
    <col min="9215" max="9215" width="16.42578125" style="63" customWidth="1"/>
    <col min="9216" max="9216" width="21" style="63" customWidth="1"/>
    <col min="9217" max="9219" width="16.42578125" style="63" customWidth="1"/>
    <col min="9220" max="9220" width="22.5703125" style="63" customWidth="1"/>
    <col min="9221" max="9247" width="0" style="63" hidden="1" customWidth="1"/>
    <col min="9248" max="9248" width="19.42578125" style="63" customWidth="1"/>
    <col min="9249" max="9402" width="9.140625" style="63"/>
    <col min="9403" max="9403" width="7" style="63" customWidth="1"/>
    <col min="9404" max="9404" width="22.5703125" style="63" customWidth="1"/>
    <col min="9405" max="9405" width="25.5703125" style="63" customWidth="1"/>
    <col min="9406" max="9410" width="0" style="63" hidden="1" customWidth="1"/>
    <col min="9411" max="9411" width="23.42578125" style="63" customWidth="1"/>
    <col min="9412" max="9414" width="0" style="63" hidden="1" customWidth="1"/>
    <col min="9415" max="9415" width="20" style="63" customWidth="1"/>
    <col min="9416" max="9418" width="0" style="63" hidden="1" customWidth="1"/>
    <col min="9419" max="9421" width="19.7109375" style="63" customWidth="1"/>
    <col min="9422" max="9424" width="0" style="63" hidden="1" customWidth="1"/>
    <col min="9425" max="9425" width="20.5703125" style="63" customWidth="1"/>
    <col min="9426" max="9430" width="0" style="63" hidden="1" customWidth="1"/>
    <col min="9431" max="9431" width="19.42578125" style="63" customWidth="1"/>
    <col min="9432" max="9434" width="0" style="63" hidden="1" customWidth="1"/>
    <col min="9435" max="9436" width="22.5703125" style="63" customWidth="1"/>
    <col min="9437" max="9437" width="23.28515625" style="63" customWidth="1"/>
    <col min="9438" max="9470" width="0" style="63" hidden="1" customWidth="1"/>
    <col min="9471" max="9471" width="16.42578125" style="63" customWidth="1"/>
    <col min="9472" max="9472" width="21" style="63" customWidth="1"/>
    <col min="9473" max="9475" width="16.42578125" style="63" customWidth="1"/>
    <col min="9476" max="9476" width="22.5703125" style="63" customWidth="1"/>
    <col min="9477" max="9503" width="0" style="63" hidden="1" customWidth="1"/>
    <col min="9504" max="9504" width="19.42578125" style="63" customWidth="1"/>
    <col min="9505" max="9658" width="9.140625" style="63"/>
    <col min="9659" max="9659" width="7" style="63" customWidth="1"/>
    <col min="9660" max="9660" width="22.5703125" style="63" customWidth="1"/>
    <col min="9661" max="9661" width="25.5703125" style="63" customWidth="1"/>
    <col min="9662" max="9666" width="0" style="63" hidden="1" customWidth="1"/>
    <col min="9667" max="9667" width="23.42578125" style="63" customWidth="1"/>
    <col min="9668" max="9670" width="0" style="63" hidden="1" customWidth="1"/>
    <col min="9671" max="9671" width="20" style="63" customWidth="1"/>
    <col min="9672" max="9674" width="0" style="63" hidden="1" customWidth="1"/>
    <col min="9675" max="9677" width="19.7109375" style="63" customWidth="1"/>
    <col min="9678" max="9680" width="0" style="63" hidden="1" customWidth="1"/>
    <col min="9681" max="9681" width="20.5703125" style="63" customWidth="1"/>
    <col min="9682" max="9686" width="0" style="63" hidden="1" customWidth="1"/>
    <col min="9687" max="9687" width="19.42578125" style="63" customWidth="1"/>
    <col min="9688" max="9690" width="0" style="63" hidden="1" customWidth="1"/>
    <col min="9691" max="9692" width="22.5703125" style="63" customWidth="1"/>
    <col min="9693" max="9693" width="23.28515625" style="63" customWidth="1"/>
    <col min="9694" max="9726" width="0" style="63" hidden="1" customWidth="1"/>
    <col min="9727" max="9727" width="16.42578125" style="63" customWidth="1"/>
    <col min="9728" max="9728" width="21" style="63" customWidth="1"/>
    <col min="9729" max="9731" width="16.42578125" style="63" customWidth="1"/>
    <col min="9732" max="9732" width="22.5703125" style="63" customWidth="1"/>
    <col min="9733" max="9759" width="0" style="63" hidden="1" customWidth="1"/>
    <col min="9760" max="9760" width="19.42578125" style="63" customWidth="1"/>
    <col min="9761" max="9914" width="9.140625" style="63"/>
    <col min="9915" max="9915" width="7" style="63" customWidth="1"/>
    <col min="9916" max="9916" width="22.5703125" style="63" customWidth="1"/>
    <col min="9917" max="9917" width="25.5703125" style="63" customWidth="1"/>
    <col min="9918" max="9922" width="0" style="63" hidden="1" customWidth="1"/>
    <col min="9923" max="9923" width="23.42578125" style="63" customWidth="1"/>
    <col min="9924" max="9926" width="0" style="63" hidden="1" customWidth="1"/>
    <col min="9927" max="9927" width="20" style="63" customWidth="1"/>
    <col min="9928" max="9930" width="0" style="63" hidden="1" customWidth="1"/>
    <col min="9931" max="9933" width="19.7109375" style="63" customWidth="1"/>
    <col min="9934" max="9936" width="0" style="63" hidden="1" customWidth="1"/>
    <col min="9937" max="9937" width="20.5703125" style="63" customWidth="1"/>
    <col min="9938" max="9942" width="0" style="63" hidden="1" customWidth="1"/>
    <col min="9943" max="9943" width="19.42578125" style="63" customWidth="1"/>
    <col min="9944" max="9946" width="0" style="63" hidden="1" customWidth="1"/>
    <col min="9947" max="9948" width="22.5703125" style="63" customWidth="1"/>
    <col min="9949" max="9949" width="23.28515625" style="63" customWidth="1"/>
    <col min="9950" max="9982" width="0" style="63" hidden="1" customWidth="1"/>
    <col min="9983" max="9983" width="16.42578125" style="63" customWidth="1"/>
    <col min="9984" max="9984" width="21" style="63" customWidth="1"/>
    <col min="9985" max="9987" width="16.42578125" style="63" customWidth="1"/>
    <col min="9988" max="9988" width="22.5703125" style="63" customWidth="1"/>
    <col min="9989" max="10015" width="0" style="63" hidden="1" customWidth="1"/>
    <col min="10016" max="10016" width="19.42578125" style="63" customWidth="1"/>
    <col min="10017" max="10170" width="9.140625" style="63"/>
    <col min="10171" max="10171" width="7" style="63" customWidth="1"/>
    <col min="10172" max="10172" width="22.5703125" style="63" customWidth="1"/>
    <col min="10173" max="10173" width="25.5703125" style="63" customWidth="1"/>
    <col min="10174" max="10178" width="0" style="63" hidden="1" customWidth="1"/>
    <col min="10179" max="10179" width="23.42578125" style="63" customWidth="1"/>
    <col min="10180" max="10182" width="0" style="63" hidden="1" customWidth="1"/>
    <col min="10183" max="10183" width="20" style="63" customWidth="1"/>
    <col min="10184" max="10186" width="0" style="63" hidden="1" customWidth="1"/>
    <col min="10187" max="10189" width="19.7109375" style="63" customWidth="1"/>
    <col min="10190" max="10192" width="0" style="63" hidden="1" customWidth="1"/>
    <col min="10193" max="10193" width="20.5703125" style="63" customWidth="1"/>
    <col min="10194" max="10198" width="0" style="63" hidden="1" customWidth="1"/>
    <col min="10199" max="10199" width="19.42578125" style="63" customWidth="1"/>
    <col min="10200" max="10202" width="0" style="63" hidden="1" customWidth="1"/>
    <col min="10203" max="10204" width="22.5703125" style="63" customWidth="1"/>
    <col min="10205" max="10205" width="23.28515625" style="63" customWidth="1"/>
    <col min="10206" max="10238" width="0" style="63" hidden="1" customWidth="1"/>
    <col min="10239" max="10239" width="16.42578125" style="63" customWidth="1"/>
    <col min="10240" max="10240" width="21" style="63" customWidth="1"/>
    <col min="10241" max="10243" width="16.42578125" style="63" customWidth="1"/>
    <col min="10244" max="10244" width="22.5703125" style="63" customWidth="1"/>
    <col min="10245" max="10271" width="0" style="63" hidden="1" customWidth="1"/>
    <col min="10272" max="10272" width="19.42578125" style="63" customWidth="1"/>
    <col min="10273" max="10426" width="9.140625" style="63"/>
    <col min="10427" max="10427" width="7" style="63" customWidth="1"/>
    <col min="10428" max="10428" width="22.5703125" style="63" customWidth="1"/>
    <col min="10429" max="10429" width="25.5703125" style="63" customWidth="1"/>
    <col min="10430" max="10434" width="0" style="63" hidden="1" customWidth="1"/>
    <col min="10435" max="10435" width="23.42578125" style="63" customWidth="1"/>
    <col min="10436" max="10438" width="0" style="63" hidden="1" customWidth="1"/>
    <col min="10439" max="10439" width="20" style="63" customWidth="1"/>
    <col min="10440" max="10442" width="0" style="63" hidden="1" customWidth="1"/>
    <col min="10443" max="10445" width="19.7109375" style="63" customWidth="1"/>
    <col min="10446" max="10448" width="0" style="63" hidden="1" customWidth="1"/>
    <col min="10449" max="10449" width="20.5703125" style="63" customWidth="1"/>
    <col min="10450" max="10454" width="0" style="63" hidden="1" customWidth="1"/>
    <col min="10455" max="10455" width="19.42578125" style="63" customWidth="1"/>
    <col min="10456" max="10458" width="0" style="63" hidden="1" customWidth="1"/>
    <col min="10459" max="10460" width="22.5703125" style="63" customWidth="1"/>
    <col min="10461" max="10461" width="23.28515625" style="63" customWidth="1"/>
    <col min="10462" max="10494" width="0" style="63" hidden="1" customWidth="1"/>
    <col min="10495" max="10495" width="16.42578125" style="63" customWidth="1"/>
    <col min="10496" max="10496" width="21" style="63" customWidth="1"/>
    <col min="10497" max="10499" width="16.42578125" style="63" customWidth="1"/>
    <col min="10500" max="10500" width="22.5703125" style="63" customWidth="1"/>
    <col min="10501" max="10527" width="0" style="63" hidden="1" customWidth="1"/>
    <col min="10528" max="10528" width="19.42578125" style="63" customWidth="1"/>
    <col min="10529" max="10682" width="9.140625" style="63"/>
    <col min="10683" max="10683" width="7" style="63" customWidth="1"/>
    <col min="10684" max="10684" width="22.5703125" style="63" customWidth="1"/>
    <col min="10685" max="10685" width="25.5703125" style="63" customWidth="1"/>
    <col min="10686" max="10690" width="0" style="63" hidden="1" customWidth="1"/>
    <col min="10691" max="10691" width="23.42578125" style="63" customWidth="1"/>
    <col min="10692" max="10694" width="0" style="63" hidden="1" customWidth="1"/>
    <col min="10695" max="10695" width="20" style="63" customWidth="1"/>
    <col min="10696" max="10698" width="0" style="63" hidden="1" customWidth="1"/>
    <col min="10699" max="10701" width="19.7109375" style="63" customWidth="1"/>
    <col min="10702" max="10704" width="0" style="63" hidden="1" customWidth="1"/>
    <col min="10705" max="10705" width="20.5703125" style="63" customWidth="1"/>
    <col min="10706" max="10710" width="0" style="63" hidden="1" customWidth="1"/>
    <col min="10711" max="10711" width="19.42578125" style="63" customWidth="1"/>
    <col min="10712" max="10714" width="0" style="63" hidden="1" customWidth="1"/>
    <col min="10715" max="10716" width="22.5703125" style="63" customWidth="1"/>
    <col min="10717" max="10717" width="23.28515625" style="63" customWidth="1"/>
    <col min="10718" max="10750" width="0" style="63" hidden="1" customWidth="1"/>
    <col min="10751" max="10751" width="16.42578125" style="63" customWidth="1"/>
    <col min="10752" max="10752" width="21" style="63" customWidth="1"/>
    <col min="10753" max="10755" width="16.42578125" style="63" customWidth="1"/>
    <col min="10756" max="10756" width="22.5703125" style="63" customWidth="1"/>
    <col min="10757" max="10783" width="0" style="63" hidden="1" customWidth="1"/>
    <col min="10784" max="10784" width="19.42578125" style="63" customWidth="1"/>
    <col min="10785" max="10938" width="9.140625" style="63"/>
    <col min="10939" max="10939" width="7" style="63" customWidth="1"/>
    <col min="10940" max="10940" width="22.5703125" style="63" customWidth="1"/>
    <col min="10941" max="10941" width="25.5703125" style="63" customWidth="1"/>
    <col min="10942" max="10946" width="0" style="63" hidden="1" customWidth="1"/>
    <col min="10947" max="10947" width="23.42578125" style="63" customWidth="1"/>
    <col min="10948" max="10950" width="0" style="63" hidden="1" customWidth="1"/>
    <col min="10951" max="10951" width="20" style="63" customWidth="1"/>
    <col min="10952" max="10954" width="0" style="63" hidden="1" customWidth="1"/>
    <col min="10955" max="10957" width="19.7109375" style="63" customWidth="1"/>
    <col min="10958" max="10960" width="0" style="63" hidden="1" customWidth="1"/>
    <col min="10961" max="10961" width="20.5703125" style="63" customWidth="1"/>
    <col min="10962" max="10966" width="0" style="63" hidden="1" customWidth="1"/>
    <col min="10967" max="10967" width="19.42578125" style="63" customWidth="1"/>
    <col min="10968" max="10970" width="0" style="63" hidden="1" customWidth="1"/>
    <col min="10971" max="10972" width="22.5703125" style="63" customWidth="1"/>
    <col min="10973" max="10973" width="23.28515625" style="63" customWidth="1"/>
    <col min="10974" max="11006" width="0" style="63" hidden="1" customWidth="1"/>
    <col min="11007" max="11007" width="16.42578125" style="63" customWidth="1"/>
    <col min="11008" max="11008" width="21" style="63" customWidth="1"/>
    <col min="11009" max="11011" width="16.42578125" style="63" customWidth="1"/>
    <col min="11012" max="11012" width="22.5703125" style="63" customWidth="1"/>
    <col min="11013" max="11039" width="0" style="63" hidden="1" customWidth="1"/>
    <col min="11040" max="11040" width="19.42578125" style="63" customWidth="1"/>
    <col min="11041" max="11194" width="9.140625" style="63"/>
    <col min="11195" max="11195" width="7" style="63" customWidth="1"/>
    <col min="11196" max="11196" width="22.5703125" style="63" customWidth="1"/>
    <col min="11197" max="11197" width="25.5703125" style="63" customWidth="1"/>
    <col min="11198" max="11202" width="0" style="63" hidden="1" customWidth="1"/>
    <col min="11203" max="11203" width="23.42578125" style="63" customWidth="1"/>
    <col min="11204" max="11206" width="0" style="63" hidden="1" customWidth="1"/>
    <col min="11207" max="11207" width="20" style="63" customWidth="1"/>
    <col min="11208" max="11210" width="0" style="63" hidden="1" customWidth="1"/>
    <col min="11211" max="11213" width="19.7109375" style="63" customWidth="1"/>
    <col min="11214" max="11216" width="0" style="63" hidden="1" customWidth="1"/>
    <col min="11217" max="11217" width="20.5703125" style="63" customWidth="1"/>
    <col min="11218" max="11222" width="0" style="63" hidden="1" customWidth="1"/>
    <col min="11223" max="11223" width="19.42578125" style="63" customWidth="1"/>
    <col min="11224" max="11226" width="0" style="63" hidden="1" customWidth="1"/>
    <col min="11227" max="11228" width="22.5703125" style="63" customWidth="1"/>
    <col min="11229" max="11229" width="23.28515625" style="63" customWidth="1"/>
    <col min="11230" max="11262" width="0" style="63" hidden="1" customWidth="1"/>
    <col min="11263" max="11263" width="16.42578125" style="63" customWidth="1"/>
    <col min="11264" max="11264" width="21" style="63" customWidth="1"/>
    <col min="11265" max="11267" width="16.42578125" style="63" customWidth="1"/>
    <col min="11268" max="11268" width="22.5703125" style="63" customWidth="1"/>
    <col min="11269" max="11295" width="0" style="63" hidden="1" customWidth="1"/>
    <col min="11296" max="11296" width="19.42578125" style="63" customWidth="1"/>
    <col min="11297" max="11450" width="9.140625" style="63"/>
    <col min="11451" max="11451" width="7" style="63" customWidth="1"/>
    <col min="11452" max="11452" width="22.5703125" style="63" customWidth="1"/>
    <col min="11453" max="11453" width="25.5703125" style="63" customWidth="1"/>
    <col min="11454" max="11458" width="0" style="63" hidden="1" customWidth="1"/>
    <col min="11459" max="11459" width="23.42578125" style="63" customWidth="1"/>
    <col min="11460" max="11462" width="0" style="63" hidden="1" customWidth="1"/>
    <col min="11463" max="11463" width="20" style="63" customWidth="1"/>
    <col min="11464" max="11466" width="0" style="63" hidden="1" customWidth="1"/>
    <col min="11467" max="11469" width="19.7109375" style="63" customWidth="1"/>
    <col min="11470" max="11472" width="0" style="63" hidden="1" customWidth="1"/>
    <col min="11473" max="11473" width="20.5703125" style="63" customWidth="1"/>
    <col min="11474" max="11478" width="0" style="63" hidden="1" customWidth="1"/>
    <col min="11479" max="11479" width="19.42578125" style="63" customWidth="1"/>
    <col min="11480" max="11482" width="0" style="63" hidden="1" customWidth="1"/>
    <col min="11483" max="11484" width="22.5703125" style="63" customWidth="1"/>
    <col min="11485" max="11485" width="23.28515625" style="63" customWidth="1"/>
    <col min="11486" max="11518" width="0" style="63" hidden="1" customWidth="1"/>
    <col min="11519" max="11519" width="16.42578125" style="63" customWidth="1"/>
    <col min="11520" max="11520" width="21" style="63" customWidth="1"/>
    <col min="11521" max="11523" width="16.42578125" style="63" customWidth="1"/>
    <col min="11524" max="11524" width="22.5703125" style="63" customWidth="1"/>
    <col min="11525" max="11551" width="0" style="63" hidden="1" customWidth="1"/>
    <col min="11552" max="11552" width="19.42578125" style="63" customWidth="1"/>
    <col min="11553" max="11706" width="9.140625" style="63"/>
    <col min="11707" max="11707" width="7" style="63" customWidth="1"/>
    <col min="11708" max="11708" width="22.5703125" style="63" customWidth="1"/>
    <col min="11709" max="11709" width="25.5703125" style="63" customWidth="1"/>
    <col min="11710" max="11714" width="0" style="63" hidden="1" customWidth="1"/>
    <col min="11715" max="11715" width="23.42578125" style="63" customWidth="1"/>
    <col min="11716" max="11718" width="0" style="63" hidden="1" customWidth="1"/>
    <col min="11719" max="11719" width="20" style="63" customWidth="1"/>
    <col min="11720" max="11722" width="0" style="63" hidden="1" customWidth="1"/>
    <col min="11723" max="11725" width="19.7109375" style="63" customWidth="1"/>
    <col min="11726" max="11728" width="0" style="63" hidden="1" customWidth="1"/>
    <col min="11729" max="11729" width="20.5703125" style="63" customWidth="1"/>
    <col min="11730" max="11734" width="0" style="63" hidden="1" customWidth="1"/>
    <col min="11735" max="11735" width="19.42578125" style="63" customWidth="1"/>
    <col min="11736" max="11738" width="0" style="63" hidden="1" customWidth="1"/>
    <col min="11739" max="11740" width="22.5703125" style="63" customWidth="1"/>
    <col min="11741" max="11741" width="23.28515625" style="63" customWidth="1"/>
    <col min="11742" max="11774" width="0" style="63" hidden="1" customWidth="1"/>
    <col min="11775" max="11775" width="16.42578125" style="63" customWidth="1"/>
    <col min="11776" max="11776" width="21" style="63" customWidth="1"/>
    <col min="11777" max="11779" width="16.42578125" style="63" customWidth="1"/>
    <col min="11780" max="11780" width="22.5703125" style="63" customWidth="1"/>
    <col min="11781" max="11807" width="0" style="63" hidden="1" customWidth="1"/>
    <col min="11808" max="11808" width="19.42578125" style="63" customWidth="1"/>
    <col min="11809" max="11962" width="9.140625" style="63"/>
    <col min="11963" max="11963" width="7" style="63" customWidth="1"/>
    <col min="11964" max="11964" width="22.5703125" style="63" customWidth="1"/>
    <col min="11965" max="11965" width="25.5703125" style="63" customWidth="1"/>
    <col min="11966" max="11970" width="0" style="63" hidden="1" customWidth="1"/>
    <col min="11971" max="11971" width="23.42578125" style="63" customWidth="1"/>
    <col min="11972" max="11974" width="0" style="63" hidden="1" customWidth="1"/>
    <col min="11975" max="11975" width="20" style="63" customWidth="1"/>
    <col min="11976" max="11978" width="0" style="63" hidden="1" customWidth="1"/>
    <col min="11979" max="11981" width="19.7109375" style="63" customWidth="1"/>
    <col min="11982" max="11984" width="0" style="63" hidden="1" customWidth="1"/>
    <col min="11985" max="11985" width="20.5703125" style="63" customWidth="1"/>
    <col min="11986" max="11990" width="0" style="63" hidden="1" customWidth="1"/>
    <col min="11991" max="11991" width="19.42578125" style="63" customWidth="1"/>
    <col min="11992" max="11994" width="0" style="63" hidden="1" customWidth="1"/>
    <col min="11995" max="11996" width="22.5703125" style="63" customWidth="1"/>
    <col min="11997" max="11997" width="23.28515625" style="63" customWidth="1"/>
    <col min="11998" max="12030" width="0" style="63" hidden="1" customWidth="1"/>
    <col min="12031" max="12031" width="16.42578125" style="63" customWidth="1"/>
    <col min="12032" max="12032" width="21" style="63" customWidth="1"/>
    <col min="12033" max="12035" width="16.42578125" style="63" customWidth="1"/>
    <col min="12036" max="12036" width="22.5703125" style="63" customWidth="1"/>
    <col min="12037" max="12063" width="0" style="63" hidden="1" customWidth="1"/>
    <col min="12064" max="12064" width="19.42578125" style="63" customWidth="1"/>
    <col min="12065" max="12218" width="9.140625" style="63"/>
    <col min="12219" max="12219" width="7" style="63" customWidth="1"/>
    <col min="12220" max="12220" width="22.5703125" style="63" customWidth="1"/>
    <col min="12221" max="12221" width="25.5703125" style="63" customWidth="1"/>
    <col min="12222" max="12226" width="0" style="63" hidden="1" customWidth="1"/>
    <col min="12227" max="12227" width="23.42578125" style="63" customWidth="1"/>
    <col min="12228" max="12230" width="0" style="63" hidden="1" customWidth="1"/>
    <col min="12231" max="12231" width="20" style="63" customWidth="1"/>
    <col min="12232" max="12234" width="0" style="63" hidden="1" customWidth="1"/>
    <col min="12235" max="12237" width="19.7109375" style="63" customWidth="1"/>
    <col min="12238" max="12240" width="0" style="63" hidden="1" customWidth="1"/>
    <col min="12241" max="12241" width="20.5703125" style="63" customWidth="1"/>
    <col min="12242" max="12246" width="0" style="63" hidden="1" customWidth="1"/>
    <col min="12247" max="12247" width="19.42578125" style="63" customWidth="1"/>
    <col min="12248" max="12250" width="0" style="63" hidden="1" customWidth="1"/>
    <col min="12251" max="12252" width="22.5703125" style="63" customWidth="1"/>
    <col min="12253" max="12253" width="23.28515625" style="63" customWidth="1"/>
    <col min="12254" max="12286" width="0" style="63" hidden="1" customWidth="1"/>
    <col min="12287" max="12287" width="16.42578125" style="63" customWidth="1"/>
    <col min="12288" max="12288" width="21" style="63" customWidth="1"/>
    <col min="12289" max="12291" width="16.42578125" style="63" customWidth="1"/>
    <col min="12292" max="12292" width="22.5703125" style="63" customWidth="1"/>
    <col min="12293" max="12319" width="0" style="63" hidden="1" customWidth="1"/>
    <col min="12320" max="12320" width="19.42578125" style="63" customWidth="1"/>
    <col min="12321" max="12474" width="9.140625" style="63"/>
    <col min="12475" max="12475" width="7" style="63" customWidth="1"/>
    <col min="12476" max="12476" width="22.5703125" style="63" customWidth="1"/>
    <col min="12477" max="12477" width="25.5703125" style="63" customWidth="1"/>
    <col min="12478" max="12482" width="0" style="63" hidden="1" customWidth="1"/>
    <col min="12483" max="12483" width="23.42578125" style="63" customWidth="1"/>
    <col min="12484" max="12486" width="0" style="63" hidden="1" customWidth="1"/>
    <col min="12487" max="12487" width="20" style="63" customWidth="1"/>
    <col min="12488" max="12490" width="0" style="63" hidden="1" customWidth="1"/>
    <col min="12491" max="12493" width="19.7109375" style="63" customWidth="1"/>
    <col min="12494" max="12496" width="0" style="63" hidden="1" customWidth="1"/>
    <col min="12497" max="12497" width="20.5703125" style="63" customWidth="1"/>
    <col min="12498" max="12502" width="0" style="63" hidden="1" customWidth="1"/>
    <col min="12503" max="12503" width="19.42578125" style="63" customWidth="1"/>
    <col min="12504" max="12506" width="0" style="63" hidden="1" customWidth="1"/>
    <col min="12507" max="12508" width="22.5703125" style="63" customWidth="1"/>
    <col min="12509" max="12509" width="23.28515625" style="63" customWidth="1"/>
    <col min="12510" max="12542" width="0" style="63" hidden="1" customWidth="1"/>
    <col min="12543" max="12543" width="16.42578125" style="63" customWidth="1"/>
    <col min="12544" max="12544" width="21" style="63" customWidth="1"/>
    <col min="12545" max="12547" width="16.42578125" style="63" customWidth="1"/>
    <col min="12548" max="12548" width="22.5703125" style="63" customWidth="1"/>
    <col min="12549" max="12575" width="0" style="63" hidden="1" customWidth="1"/>
    <col min="12576" max="12576" width="19.42578125" style="63" customWidth="1"/>
    <col min="12577" max="12730" width="9.140625" style="63"/>
    <col min="12731" max="12731" width="7" style="63" customWidth="1"/>
    <col min="12732" max="12732" width="22.5703125" style="63" customWidth="1"/>
    <col min="12733" max="12733" width="25.5703125" style="63" customWidth="1"/>
    <col min="12734" max="12738" width="0" style="63" hidden="1" customWidth="1"/>
    <col min="12739" max="12739" width="23.42578125" style="63" customWidth="1"/>
    <col min="12740" max="12742" width="0" style="63" hidden="1" customWidth="1"/>
    <col min="12743" max="12743" width="20" style="63" customWidth="1"/>
    <col min="12744" max="12746" width="0" style="63" hidden="1" customWidth="1"/>
    <col min="12747" max="12749" width="19.7109375" style="63" customWidth="1"/>
    <col min="12750" max="12752" width="0" style="63" hidden="1" customWidth="1"/>
    <col min="12753" max="12753" width="20.5703125" style="63" customWidth="1"/>
    <col min="12754" max="12758" width="0" style="63" hidden="1" customWidth="1"/>
    <col min="12759" max="12759" width="19.42578125" style="63" customWidth="1"/>
    <col min="12760" max="12762" width="0" style="63" hidden="1" customWidth="1"/>
    <col min="12763" max="12764" width="22.5703125" style="63" customWidth="1"/>
    <col min="12765" max="12765" width="23.28515625" style="63" customWidth="1"/>
    <col min="12766" max="12798" width="0" style="63" hidden="1" customWidth="1"/>
    <col min="12799" max="12799" width="16.42578125" style="63" customWidth="1"/>
    <col min="12800" max="12800" width="21" style="63" customWidth="1"/>
    <col min="12801" max="12803" width="16.42578125" style="63" customWidth="1"/>
    <col min="12804" max="12804" width="22.5703125" style="63" customWidth="1"/>
    <col min="12805" max="12831" width="0" style="63" hidden="1" customWidth="1"/>
    <col min="12832" max="12832" width="19.42578125" style="63" customWidth="1"/>
    <col min="12833" max="12986" width="9.140625" style="63"/>
    <col min="12987" max="12987" width="7" style="63" customWidth="1"/>
    <col min="12988" max="12988" width="22.5703125" style="63" customWidth="1"/>
    <col min="12989" max="12989" width="25.5703125" style="63" customWidth="1"/>
    <col min="12990" max="12994" width="0" style="63" hidden="1" customWidth="1"/>
    <col min="12995" max="12995" width="23.42578125" style="63" customWidth="1"/>
    <col min="12996" max="12998" width="0" style="63" hidden="1" customWidth="1"/>
    <col min="12999" max="12999" width="20" style="63" customWidth="1"/>
    <col min="13000" max="13002" width="0" style="63" hidden="1" customWidth="1"/>
    <col min="13003" max="13005" width="19.7109375" style="63" customWidth="1"/>
    <col min="13006" max="13008" width="0" style="63" hidden="1" customWidth="1"/>
    <col min="13009" max="13009" width="20.5703125" style="63" customWidth="1"/>
    <col min="13010" max="13014" width="0" style="63" hidden="1" customWidth="1"/>
    <col min="13015" max="13015" width="19.42578125" style="63" customWidth="1"/>
    <col min="13016" max="13018" width="0" style="63" hidden="1" customWidth="1"/>
    <col min="13019" max="13020" width="22.5703125" style="63" customWidth="1"/>
    <col min="13021" max="13021" width="23.28515625" style="63" customWidth="1"/>
    <col min="13022" max="13054" width="0" style="63" hidden="1" customWidth="1"/>
    <col min="13055" max="13055" width="16.42578125" style="63" customWidth="1"/>
    <col min="13056" max="13056" width="21" style="63" customWidth="1"/>
    <col min="13057" max="13059" width="16.42578125" style="63" customWidth="1"/>
    <col min="13060" max="13060" width="22.5703125" style="63" customWidth="1"/>
    <col min="13061" max="13087" width="0" style="63" hidden="1" customWidth="1"/>
    <col min="13088" max="13088" width="19.42578125" style="63" customWidth="1"/>
    <col min="13089" max="13242" width="9.140625" style="63"/>
    <col min="13243" max="13243" width="7" style="63" customWidth="1"/>
    <col min="13244" max="13244" width="22.5703125" style="63" customWidth="1"/>
    <col min="13245" max="13245" width="25.5703125" style="63" customWidth="1"/>
    <col min="13246" max="13250" width="0" style="63" hidden="1" customWidth="1"/>
    <col min="13251" max="13251" width="23.42578125" style="63" customWidth="1"/>
    <col min="13252" max="13254" width="0" style="63" hidden="1" customWidth="1"/>
    <col min="13255" max="13255" width="20" style="63" customWidth="1"/>
    <col min="13256" max="13258" width="0" style="63" hidden="1" customWidth="1"/>
    <col min="13259" max="13261" width="19.7109375" style="63" customWidth="1"/>
    <col min="13262" max="13264" width="0" style="63" hidden="1" customWidth="1"/>
    <col min="13265" max="13265" width="20.5703125" style="63" customWidth="1"/>
    <col min="13266" max="13270" width="0" style="63" hidden="1" customWidth="1"/>
    <col min="13271" max="13271" width="19.42578125" style="63" customWidth="1"/>
    <col min="13272" max="13274" width="0" style="63" hidden="1" customWidth="1"/>
    <col min="13275" max="13276" width="22.5703125" style="63" customWidth="1"/>
    <col min="13277" max="13277" width="23.28515625" style="63" customWidth="1"/>
    <col min="13278" max="13310" width="0" style="63" hidden="1" customWidth="1"/>
    <col min="13311" max="13311" width="16.42578125" style="63" customWidth="1"/>
    <col min="13312" max="13312" width="21" style="63" customWidth="1"/>
    <col min="13313" max="13315" width="16.42578125" style="63" customWidth="1"/>
    <col min="13316" max="13316" width="22.5703125" style="63" customWidth="1"/>
    <col min="13317" max="13343" width="0" style="63" hidden="1" customWidth="1"/>
    <col min="13344" max="13344" width="19.42578125" style="63" customWidth="1"/>
    <col min="13345" max="13498" width="9.140625" style="63"/>
    <col min="13499" max="13499" width="7" style="63" customWidth="1"/>
    <col min="13500" max="13500" width="22.5703125" style="63" customWidth="1"/>
    <col min="13501" max="13501" width="25.5703125" style="63" customWidth="1"/>
    <col min="13502" max="13506" width="0" style="63" hidden="1" customWidth="1"/>
    <col min="13507" max="13507" width="23.42578125" style="63" customWidth="1"/>
    <col min="13508" max="13510" width="0" style="63" hidden="1" customWidth="1"/>
    <col min="13511" max="13511" width="20" style="63" customWidth="1"/>
    <col min="13512" max="13514" width="0" style="63" hidden="1" customWidth="1"/>
    <col min="13515" max="13517" width="19.7109375" style="63" customWidth="1"/>
    <col min="13518" max="13520" width="0" style="63" hidden="1" customWidth="1"/>
    <col min="13521" max="13521" width="20.5703125" style="63" customWidth="1"/>
    <col min="13522" max="13526" width="0" style="63" hidden="1" customWidth="1"/>
    <col min="13527" max="13527" width="19.42578125" style="63" customWidth="1"/>
    <col min="13528" max="13530" width="0" style="63" hidden="1" customWidth="1"/>
    <col min="13531" max="13532" width="22.5703125" style="63" customWidth="1"/>
    <col min="13533" max="13533" width="23.28515625" style="63" customWidth="1"/>
    <col min="13534" max="13566" width="0" style="63" hidden="1" customWidth="1"/>
    <col min="13567" max="13567" width="16.42578125" style="63" customWidth="1"/>
    <col min="13568" max="13568" width="21" style="63" customWidth="1"/>
    <col min="13569" max="13571" width="16.42578125" style="63" customWidth="1"/>
    <col min="13572" max="13572" width="22.5703125" style="63" customWidth="1"/>
    <col min="13573" max="13599" width="0" style="63" hidden="1" customWidth="1"/>
    <col min="13600" max="13600" width="19.42578125" style="63" customWidth="1"/>
    <col min="13601" max="13754" width="9.140625" style="63"/>
    <col min="13755" max="13755" width="7" style="63" customWidth="1"/>
    <col min="13756" max="13756" width="22.5703125" style="63" customWidth="1"/>
    <col min="13757" max="13757" width="25.5703125" style="63" customWidth="1"/>
    <col min="13758" max="13762" width="0" style="63" hidden="1" customWidth="1"/>
    <col min="13763" max="13763" width="23.42578125" style="63" customWidth="1"/>
    <col min="13764" max="13766" width="0" style="63" hidden="1" customWidth="1"/>
    <col min="13767" max="13767" width="20" style="63" customWidth="1"/>
    <col min="13768" max="13770" width="0" style="63" hidden="1" customWidth="1"/>
    <col min="13771" max="13773" width="19.7109375" style="63" customWidth="1"/>
    <col min="13774" max="13776" width="0" style="63" hidden="1" customWidth="1"/>
    <col min="13777" max="13777" width="20.5703125" style="63" customWidth="1"/>
    <col min="13778" max="13782" width="0" style="63" hidden="1" customWidth="1"/>
    <col min="13783" max="13783" width="19.42578125" style="63" customWidth="1"/>
    <col min="13784" max="13786" width="0" style="63" hidden="1" customWidth="1"/>
    <col min="13787" max="13788" width="22.5703125" style="63" customWidth="1"/>
    <col min="13789" max="13789" width="23.28515625" style="63" customWidth="1"/>
    <col min="13790" max="13822" width="0" style="63" hidden="1" customWidth="1"/>
    <col min="13823" max="13823" width="16.42578125" style="63" customWidth="1"/>
    <col min="13824" max="13824" width="21" style="63" customWidth="1"/>
    <col min="13825" max="13827" width="16.42578125" style="63" customWidth="1"/>
    <col min="13828" max="13828" width="22.5703125" style="63" customWidth="1"/>
    <col min="13829" max="13855" width="0" style="63" hidden="1" customWidth="1"/>
    <col min="13856" max="13856" width="19.42578125" style="63" customWidth="1"/>
    <col min="13857" max="14010" width="9.140625" style="63"/>
    <col min="14011" max="14011" width="7" style="63" customWidth="1"/>
    <col min="14012" max="14012" width="22.5703125" style="63" customWidth="1"/>
    <col min="14013" max="14013" width="25.5703125" style="63" customWidth="1"/>
    <col min="14014" max="14018" width="0" style="63" hidden="1" customWidth="1"/>
    <col min="14019" max="14019" width="23.42578125" style="63" customWidth="1"/>
    <col min="14020" max="14022" width="0" style="63" hidden="1" customWidth="1"/>
    <col min="14023" max="14023" width="20" style="63" customWidth="1"/>
    <col min="14024" max="14026" width="0" style="63" hidden="1" customWidth="1"/>
    <col min="14027" max="14029" width="19.7109375" style="63" customWidth="1"/>
    <col min="14030" max="14032" width="0" style="63" hidden="1" customWidth="1"/>
    <col min="14033" max="14033" width="20.5703125" style="63" customWidth="1"/>
    <col min="14034" max="14038" width="0" style="63" hidden="1" customWidth="1"/>
    <col min="14039" max="14039" width="19.42578125" style="63" customWidth="1"/>
    <col min="14040" max="14042" width="0" style="63" hidden="1" customWidth="1"/>
    <col min="14043" max="14044" width="22.5703125" style="63" customWidth="1"/>
    <col min="14045" max="14045" width="23.28515625" style="63" customWidth="1"/>
    <col min="14046" max="14078" width="0" style="63" hidden="1" customWidth="1"/>
    <col min="14079" max="14079" width="16.42578125" style="63" customWidth="1"/>
    <col min="14080" max="14080" width="21" style="63" customWidth="1"/>
    <col min="14081" max="14083" width="16.42578125" style="63" customWidth="1"/>
    <col min="14084" max="14084" width="22.5703125" style="63" customWidth="1"/>
    <col min="14085" max="14111" width="0" style="63" hidden="1" customWidth="1"/>
    <col min="14112" max="14112" width="19.42578125" style="63" customWidth="1"/>
    <col min="14113" max="14266" width="9.140625" style="63"/>
    <col min="14267" max="14267" width="7" style="63" customWidth="1"/>
    <col min="14268" max="14268" width="22.5703125" style="63" customWidth="1"/>
    <col min="14269" max="14269" width="25.5703125" style="63" customWidth="1"/>
    <col min="14270" max="14274" width="0" style="63" hidden="1" customWidth="1"/>
    <col min="14275" max="14275" width="23.42578125" style="63" customWidth="1"/>
    <col min="14276" max="14278" width="0" style="63" hidden="1" customWidth="1"/>
    <col min="14279" max="14279" width="20" style="63" customWidth="1"/>
    <col min="14280" max="14282" width="0" style="63" hidden="1" customWidth="1"/>
    <col min="14283" max="14285" width="19.7109375" style="63" customWidth="1"/>
    <col min="14286" max="14288" width="0" style="63" hidden="1" customWidth="1"/>
    <col min="14289" max="14289" width="20.5703125" style="63" customWidth="1"/>
    <col min="14290" max="14294" width="0" style="63" hidden="1" customWidth="1"/>
    <col min="14295" max="14295" width="19.42578125" style="63" customWidth="1"/>
    <col min="14296" max="14298" width="0" style="63" hidden="1" customWidth="1"/>
    <col min="14299" max="14300" width="22.5703125" style="63" customWidth="1"/>
    <col min="14301" max="14301" width="23.28515625" style="63" customWidth="1"/>
    <col min="14302" max="14334" width="0" style="63" hidden="1" customWidth="1"/>
    <col min="14335" max="14335" width="16.42578125" style="63" customWidth="1"/>
    <col min="14336" max="14336" width="21" style="63" customWidth="1"/>
    <col min="14337" max="14339" width="16.42578125" style="63" customWidth="1"/>
    <col min="14340" max="14340" width="22.5703125" style="63" customWidth="1"/>
    <col min="14341" max="14367" width="0" style="63" hidden="1" customWidth="1"/>
    <col min="14368" max="14368" width="19.42578125" style="63" customWidth="1"/>
    <col min="14369" max="14522" width="9.140625" style="63"/>
    <col min="14523" max="14523" width="7" style="63" customWidth="1"/>
    <col min="14524" max="14524" width="22.5703125" style="63" customWidth="1"/>
    <col min="14525" max="14525" width="25.5703125" style="63" customWidth="1"/>
    <col min="14526" max="14530" width="0" style="63" hidden="1" customWidth="1"/>
    <col min="14531" max="14531" width="23.42578125" style="63" customWidth="1"/>
    <col min="14532" max="14534" width="0" style="63" hidden="1" customWidth="1"/>
    <col min="14535" max="14535" width="20" style="63" customWidth="1"/>
    <col min="14536" max="14538" width="0" style="63" hidden="1" customWidth="1"/>
    <col min="14539" max="14541" width="19.7109375" style="63" customWidth="1"/>
    <col min="14542" max="14544" width="0" style="63" hidden="1" customWidth="1"/>
    <col min="14545" max="14545" width="20.5703125" style="63" customWidth="1"/>
    <col min="14546" max="14550" width="0" style="63" hidden="1" customWidth="1"/>
    <col min="14551" max="14551" width="19.42578125" style="63" customWidth="1"/>
    <col min="14552" max="14554" width="0" style="63" hidden="1" customWidth="1"/>
    <col min="14555" max="14556" width="22.5703125" style="63" customWidth="1"/>
    <col min="14557" max="14557" width="23.28515625" style="63" customWidth="1"/>
    <col min="14558" max="14590" width="0" style="63" hidden="1" customWidth="1"/>
    <col min="14591" max="14591" width="16.42578125" style="63" customWidth="1"/>
    <col min="14592" max="14592" width="21" style="63" customWidth="1"/>
    <col min="14593" max="14595" width="16.42578125" style="63" customWidth="1"/>
    <col min="14596" max="14596" width="22.5703125" style="63" customWidth="1"/>
    <col min="14597" max="14623" width="0" style="63" hidden="1" customWidth="1"/>
    <col min="14624" max="14624" width="19.42578125" style="63" customWidth="1"/>
    <col min="14625" max="14778" width="9.140625" style="63"/>
    <col min="14779" max="14779" width="7" style="63" customWidth="1"/>
    <col min="14780" max="14780" width="22.5703125" style="63" customWidth="1"/>
    <col min="14781" max="14781" width="25.5703125" style="63" customWidth="1"/>
    <col min="14782" max="14786" width="0" style="63" hidden="1" customWidth="1"/>
    <col min="14787" max="14787" width="23.42578125" style="63" customWidth="1"/>
    <col min="14788" max="14790" width="0" style="63" hidden="1" customWidth="1"/>
    <col min="14791" max="14791" width="20" style="63" customWidth="1"/>
    <col min="14792" max="14794" width="0" style="63" hidden="1" customWidth="1"/>
    <col min="14795" max="14797" width="19.7109375" style="63" customWidth="1"/>
    <col min="14798" max="14800" width="0" style="63" hidden="1" customWidth="1"/>
    <col min="14801" max="14801" width="20.5703125" style="63" customWidth="1"/>
    <col min="14802" max="14806" width="0" style="63" hidden="1" customWidth="1"/>
    <col min="14807" max="14807" width="19.42578125" style="63" customWidth="1"/>
    <col min="14808" max="14810" width="0" style="63" hidden="1" customWidth="1"/>
    <col min="14811" max="14812" width="22.5703125" style="63" customWidth="1"/>
    <col min="14813" max="14813" width="23.28515625" style="63" customWidth="1"/>
    <col min="14814" max="14846" width="0" style="63" hidden="1" customWidth="1"/>
    <col min="14847" max="14847" width="16.42578125" style="63" customWidth="1"/>
    <col min="14848" max="14848" width="21" style="63" customWidth="1"/>
    <col min="14849" max="14851" width="16.42578125" style="63" customWidth="1"/>
    <col min="14852" max="14852" width="22.5703125" style="63" customWidth="1"/>
    <col min="14853" max="14879" width="0" style="63" hidden="1" customWidth="1"/>
    <col min="14880" max="14880" width="19.42578125" style="63" customWidth="1"/>
    <col min="14881" max="15034" width="9.140625" style="63"/>
    <col min="15035" max="15035" width="7" style="63" customWidth="1"/>
    <col min="15036" max="15036" width="22.5703125" style="63" customWidth="1"/>
    <col min="15037" max="15037" width="25.5703125" style="63" customWidth="1"/>
    <col min="15038" max="15042" width="0" style="63" hidden="1" customWidth="1"/>
    <col min="15043" max="15043" width="23.42578125" style="63" customWidth="1"/>
    <col min="15044" max="15046" width="0" style="63" hidden="1" customWidth="1"/>
    <col min="15047" max="15047" width="20" style="63" customWidth="1"/>
    <col min="15048" max="15050" width="0" style="63" hidden="1" customWidth="1"/>
    <col min="15051" max="15053" width="19.7109375" style="63" customWidth="1"/>
    <col min="15054" max="15056" width="0" style="63" hidden="1" customWidth="1"/>
    <col min="15057" max="15057" width="20.5703125" style="63" customWidth="1"/>
    <col min="15058" max="15062" width="0" style="63" hidden="1" customWidth="1"/>
    <col min="15063" max="15063" width="19.42578125" style="63" customWidth="1"/>
    <col min="15064" max="15066" width="0" style="63" hidden="1" customWidth="1"/>
    <col min="15067" max="15068" width="22.5703125" style="63" customWidth="1"/>
    <col min="15069" max="15069" width="23.28515625" style="63" customWidth="1"/>
    <col min="15070" max="15102" width="0" style="63" hidden="1" customWidth="1"/>
    <col min="15103" max="15103" width="16.42578125" style="63" customWidth="1"/>
    <col min="15104" max="15104" width="21" style="63" customWidth="1"/>
    <col min="15105" max="15107" width="16.42578125" style="63" customWidth="1"/>
    <col min="15108" max="15108" width="22.5703125" style="63" customWidth="1"/>
    <col min="15109" max="15135" width="0" style="63" hidden="1" customWidth="1"/>
    <col min="15136" max="15136" width="19.42578125" style="63" customWidth="1"/>
    <col min="15137" max="15290" width="9.140625" style="63"/>
    <col min="15291" max="15291" width="7" style="63" customWidth="1"/>
    <col min="15292" max="15292" width="22.5703125" style="63" customWidth="1"/>
    <col min="15293" max="15293" width="25.5703125" style="63" customWidth="1"/>
    <col min="15294" max="15298" width="0" style="63" hidden="1" customWidth="1"/>
    <col min="15299" max="15299" width="23.42578125" style="63" customWidth="1"/>
    <col min="15300" max="15302" width="0" style="63" hidden="1" customWidth="1"/>
    <col min="15303" max="15303" width="20" style="63" customWidth="1"/>
    <col min="15304" max="15306" width="0" style="63" hidden="1" customWidth="1"/>
    <col min="15307" max="15309" width="19.7109375" style="63" customWidth="1"/>
    <col min="15310" max="15312" width="0" style="63" hidden="1" customWidth="1"/>
    <col min="15313" max="15313" width="20.5703125" style="63" customWidth="1"/>
    <col min="15314" max="15318" width="0" style="63" hidden="1" customWidth="1"/>
    <col min="15319" max="15319" width="19.42578125" style="63" customWidth="1"/>
    <col min="15320" max="15322" width="0" style="63" hidden="1" customWidth="1"/>
    <col min="15323" max="15324" width="22.5703125" style="63" customWidth="1"/>
    <col min="15325" max="15325" width="23.28515625" style="63" customWidth="1"/>
    <col min="15326" max="15358" width="0" style="63" hidden="1" customWidth="1"/>
    <col min="15359" max="15359" width="16.42578125" style="63" customWidth="1"/>
    <col min="15360" max="15360" width="21" style="63" customWidth="1"/>
    <col min="15361" max="15363" width="16.42578125" style="63" customWidth="1"/>
    <col min="15364" max="15364" width="22.5703125" style="63" customWidth="1"/>
    <col min="15365" max="15391" width="0" style="63" hidden="1" customWidth="1"/>
    <col min="15392" max="15392" width="19.42578125" style="63" customWidth="1"/>
    <col min="15393" max="15546" width="9.140625" style="63"/>
    <col min="15547" max="15547" width="7" style="63" customWidth="1"/>
    <col min="15548" max="15548" width="22.5703125" style="63" customWidth="1"/>
    <col min="15549" max="15549" width="25.5703125" style="63" customWidth="1"/>
    <col min="15550" max="15554" width="0" style="63" hidden="1" customWidth="1"/>
    <col min="15555" max="15555" width="23.42578125" style="63" customWidth="1"/>
    <col min="15556" max="15558" width="0" style="63" hidden="1" customWidth="1"/>
    <col min="15559" max="15559" width="20" style="63" customWidth="1"/>
    <col min="15560" max="15562" width="0" style="63" hidden="1" customWidth="1"/>
    <col min="15563" max="15565" width="19.7109375" style="63" customWidth="1"/>
    <col min="15566" max="15568" width="0" style="63" hidden="1" customWidth="1"/>
    <col min="15569" max="15569" width="20.5703125" style="63" customWidth="1"/>
    <col min="15570" max="15574" width="0" style="63" hidden="1" customWidth="1"/>
    <col min="15575" max="15575" width="19.42578125" style="63" customWidth="1"/>
    <col min="15576" max="15578" width="0" style="63" hidden="1" customWidth="1"/>
    <col min="15579" max="15580" width="22.5703125" style="63" customWidth="1"/>
    <col min="15581" max="15581" width="23.28515625" style="63" customWidth="1"/>
    <col min="15582" max="15614" width="0" style="63" hidden="1" customWidth="1"/>
    <col min="15615" max="15615" width="16.42578125" style="63" customWidth="1"/>
    <col min="15616" max="15616" width="21" style="63" customWidth="1"/>
    <col min="15617" max="15619" width="16.42578125" style="63" customWidth="1"/>
    <col min="15620" max="15620" width="22.5703125" style="63" customWidth="1"/>
    <col min="15621" max="15647" width="0" style="63" hidden="1" customWidth="1"/>
    <col min="15648" max="15648" width="19.42578125" style="63" customWidth="1"/>
    <col min="15649" max="15802" width="9.140625" style="63"/>
    <col min="15803" max="15803" width="7" style="63" customWidth="1"/>
    <col min="15804" max="15804" width="22.5703125" style="63" customWidth="1"/>
    <col min="15805" max="15805" width="25.5703125" style="63" customWidth="1"/>
    <col min="15806" max="15810" width="0" style="63" hidden="1" customWidth="1"/>
    <col min="15811" max="15811" width="23.42578125" style="63" customWidth="1"/>
    <col min="15812" max="15814" width="0" style="63" hidden="1" customWidth="1"/>
    <col min="15815" max="15815" width="20" style="63" customWidth="1"/>
    <col min="15816" max="15818" width="0" style="63" hidden="1" customWidth="1"/>
    <col min="15819" max="15821" width="19.7109375" style="63" customWidth="1"/>
    <col min="15822" max="15824" width="0" style="63" hidden="1" customWidth="1"/>
    <col min="15825" max="15825" width="20.5703125" style="63" customWidth="1"/>
    <col min="15826" max="15830" width="0" style="63" hidden="1" customWidth="1"/>
    <col min="15831" max="15831" width="19.42578125" style="63" customWidth="1"/>
    <col min="15832" max="15834" width="0" style="63" hidden="1" customWidth="1"/>
    <col min="15835" max="15836" width="22.5703125" style="63" customWidth="1"/>
    <col min="15837" max="15837" width="23.28515625" style="63" customWidth="1"/>
    <col min="15838" max="15870" width="0" style="63" hidden="1" customWidth="1"/>
    <col min="15871" max="15871" width="16.42578125" style="63" customWidth="1"/>
    <col min="15872" max="15872" width="21" style="63" customWidth="1"/>
    <col min="15873" max="15875" width="16.42578125" style="63" customWidth="1"/>
    <col min="15876" max="15876" width="22.5703125" style="63" customWidth="1"/>
    <col min="15877" max="15903" width="0" style="63" hidden="1" customWidth="1"/>
    <col min="15904" max="15904" width="19.42578125" style="63" customWidth="1"/>
    <col min="15905" max="16058" width="9.140625" style="63"/>
    <col min="16059" max="16059" width="7" style="63" customWidth="1"/>
    <col min="16060" max="16060" width="22.5703125" style="63" customWidth="1"/>
    <col min="16061" max="16061" width="25.5703125" style="63" customWidth="1"/>
    <col min="16062" max="16066" width="0" style="63" hidden="1" customWidth="1"/>
    <col min="16067" max="16067" width="23.42578125" style="63" customWidth="1"/>
    <col min="16068" max="16070" width="0" style="63" hidden="1" customWidth="1"/>
    <col min="16071" max="16071" width="20" style="63" customWidth="1"/>
    <col min="16072" max="16074" width="0" style="63" hidden="1" customWidth="1"/>
    <col min="16075" max="16077" width="19.7109375" style="63" customWidth="1"/>
    <col min="16078" max="16080" width="0" style="63" hidden="1" customWidth="1"/>
    <col min="16081" max="16081" width="20.5703125" style="63" customWidth="1"/>
    <col min="16082" max="16086" width="0" style="63" hidden="1" customWidth="1"/>
    <col min="16087" max="16087" width="19.42578125" style="63" customWidth="1"/>
    <col min="16088" max="16090" width="0" style="63" hidden="1" customWidth="1"/>
    <col min="16091" max="16092" width="22.5703125" style="63" customWidth="1"/>
    <col min="16093" max="16093" width="23.28515625" style="63" customWidth="1"/>
    <col min="16094" max="16126" width="0" style="63" hidden="1" customWidth="1"/>
    <col min="16127" max="16127" width="16.42578125" style="63" customWidth="1"/>
    <col min="16128" max="16128" width="21" style="63" customWidth="1"/>
    <col min="16129" max="16131" width="16.42578125" style="63" customWidth="1"/>
    <col min="16132" max="16132" width="22.5703125" style="63" customWidth="1"/>
    <col min="16133" max="16159" width="0" style="63" hidden="1" customWidth="1"/>
    <col min="16160" max="16160" width="19.42578125" style="63" customWidth="1"/>
    <col min="16161" max="16384" width="9.140625" style="63"/>
  </cols>
  <sheetData>
    <row r="1" spans="1:32" ht="15.75" hidden="1" customHeight="1"/>
    <row r="2" spans="1:32" ht="15.75" hidden="1" customHeight="1"/>
    <row r="3" spans="1:32" ht="15.75" hidden="1" customHeight="1"/>
    <row r="4" spans="1:32" ht="32.25" customHeight="1">
      <c r="A4" s="179" t="s">
        <v>275</v>
      </c>
      <c r="B4" s="179"/>
    </row>
    <row r="5" spans="1:32" ht="21" customHeight="1">
      <c r="A5" s="154" t="s">
        <v>21</v>
      </c>
      <c r="B5" s="169" t="s">
        <v>0</v>
      </c>
      <c r="C5" s="163" t="s">
        <v>22</v>
      </c>
      <c r="E5" s="182" t="s">
        <v>239</v>
      </c>
      <c r="F5" s="171" t="s">
        <v>240</v>
      </c>
      <c r="H5" s="182" t="s">
        <v>241</v>
      </c>
      <c r="J5" s="184"/>
      <c r="L5" s="180" t="s">
        <v>242</v>
      </c>
      <c r="M5" s="180" t="s">
        <v>265</v>
      </c>
      <c r="N5" s="180" t="s">
        <v>266</v>
      </c>
      <c r="O5" s="181" t="s">
        <v>243</v>
      </c>
      <c r="P5" s="180" t="s">
        <v>267</v>
      </c>
      <c r="Q5" s="180" t="s">
        <v>268</v>
      </c>
      <c r="R5" s="181" t="s">
        <v>244</v>
      </c>
      <c r="S5" s="180" t="s">
        <v>269</v>
      </c>
      <c r="T5" s="180" t="s">
        <v>270</v>
      </c>
      <c r="U5" s="182" t="s">
        <v>245</v>
      </c>
      <c r="V5" s="180" t="s">
        <v>271</v>
      </c>
      <c r="W5" s="180" t="s">
        <v>272</v>
      </c>
      <c r="X5" s="171" t="s">
        <v>246</v>
      </c>
      <c r="Y5" s="180" t="s">
        <v>273</v>
      </c>
      <c r="Z5" s="180" t="s">
        <v>274</v>
      </c>
      <c r="AA5" s="171" t="s">
        <v>247</v>
      </c>
      <c r="AC5" s="180" t="s">
        <v>248</v>
      </c>
      <c r="AD5" s="180" t="s">
        <v>249</v>
      </c>
      <c r="AE5" s="181" t="s">
        <v>203</v>
      </c>
      <c r="AF5" s="109"/>
    </row>
    <row r="6" spans="1:32" ht="21" customHeight="1">
      <c r="A6" s="168"/>
      <c r="B6" s="169"/>
      <c r="C6" s="163"/>
      <c r="E6" s="155"/>
      <c r="F6" s="162"/>
      <c r="H6" s="155"/>
      <c r="J6" s="184"/>
      <c r="L6" s="155"/>
      <c r="M6" s="155"/>
      <c r="N6" s="155"/>
      <c r="O6" s="162"/>
      <c r="P6" s="155"/>
      <c r="Q6" s="155"/>
      <c r="R6" s="162"/>
      <c r="S6" s="155"/>
      <c r="T6" s="155"/>
      <c r="U6" s="183"/>
      <c r="V6" s="155"/>
      <c r="W6" s="155"/>
      <c r="X6" s="162"/>
      <c r="Y6" s="155"/>
      <c r="Z6" s="155"/>
      <c r="AA6" s="162"/>
      <c r="AC6" s="155"/>
      <c r="AD6" s="155"/>
      <c r="AE6" s="162"/>
      <c r="AF6" s="110"/>
    </row>
    <row r="7" spans="1:32" ht="15" customHeight="1">
      <c r="A7" s="125">
        <v>1</v>
      </c>
      <c r="B7" s="126" t="s">
        <v>238</v>
      </c>
      <c r="C7" s="127">
        <v>25417</v>
      </c>
      <c r="D7" s="111"/>
      <c r="E7" s="112" t="e">
        <f>#REF!+#REF!+#REF!+#REF!+#REF!</f>
        <v>#REF!</v>
      </c>
      <c r="F7" s="112" t="e">
        <f>#REF!+#REF!+#REF!+#REF!+#REF!</f>
        <v>#REF!</v>
      </c>
      <c r="H7" s="112" t="e">
        <f>#REF!+#REF!+#REF!+#REF!+#REF!</f>
        <v>#REF!</v>
      </c>
      <c r="L7" s="120">
        <v>82</v>
      </c>
      <c r="M7" s="120">
        <v>78</v>
      </c>
      <c r="N7" s="120" t="e">
        <f>M7+#REF!</f>
        <v>#REF!</v>
      </c>
      <c r="O7" s="113">
        <v>222</v>
      </c>
      <c r="P7" s="113">
        <v>211</v>
      </c>
      <c r="Q7" s="113" t="e">
        <f>P7+#REF!</f>
        <v>#REF!</v>
      </c>
      <c r="R7" s="114">
        <v>903</v>
      </c>
      <c r="S7" s="112">
        <v>857</v>
      </c>
      <c r="T7" s="112" t="e">
        <f>S7+#REF!</f>
        <v>#REF!</v>
      </c>
      <c r="U7" s="114">
        <v>123</v>
      </c>
      <c r="V7" s="112">
        <v>117</v>
      </c>
      <c r="W7" s="112" t="e">
        <f>V7+#REF!</f>
        <v>#REF!</v>
      </c>
      <c r="X7" s="114">
        <v>73</v>
      </c>
      <c r="Y7" s="112">
        <v>69</v>
      </c>
      <c r="Z7" s="112" t="e">
        <f>Y7+#REF!</f>
        <v>#REF!</v>
      </c>
      <c r="AA7" s="112">
        <f t="shared" ref="AA7:AA10" si="0">L7+O7+R7+U7+X7</f>
        <v>1403</v>
      </c>
      <c r="AC7" s="112">
        <f>M7+P7+S7+V7+Y7</f>
        <v>1332</v>
      </c>
      <c r="AD7" s="112" t="e">
        <f>N7+Q7+T7+W7+Z7</f>
        <v>#REF!</v>
      </c>
      <c r="AE7" s="112" t="e">
        <f>C7-#REF!</f>
        <v>#REF!</v>
      </c>
      <c r="AF7" s="115"/>
    </row>
    <row r="8" spans="1:32" s="118" customFormat="1" ht="15" customHeight="1">
      <c r="A8" s="36">
        <v>2</v>
      </c>
      <c r="B8" s="128" t="s">
        <v>237</v>
      </c>
      <c r="C8" s="127">
        <v>2838</v>
      </c>
      <c r="E8" s="112" t="e">
        <f>#REF!+#REF!+#REF!+#REF!+#REF!</f>
        <v>#REF!</v>
      </c>
      <c r="F8" s="112" t="e">
        <f>#REF!+#REF!+#REF!+#REF!+#REF!</f>
        <v>#REF!</v>
      </c>
      <c r="H8" s="112" t="e">
        <f>#REF!+#REF!+#REF!+#REF!+#REF!</f>
        <v>#REF!</v>
      </c>
      <c r="L8" s="116"/>
      <c r="M8" s="116"/>
      <c r="N8" s="120" t="e">
        <f>M8+#REF!</f>
        <v>#REF!</v>
      </c>
      <c r="O8" s="117"/>
      <c r="P8" s="117"/>
      <c r="Q8" s="113" t="e">
        <f>P8+#REF!</f>
        <v>#REF!</v>
      </c>
      <c r="R8" s="117"/>
      <c r="S8" s="117"/>
      <c r="T8" s="112" t="e">
        <f>S8+#REF!</f>
        <v>#REF!</v>
      </c>
      <c r="U8" s="117">
        <v>302</v>
      </c>
      <c r="V8" s="112">
        <v>287</v>
      </c>
      <c r="W8" s="112" t="e">
        <f>V8+#REF!</f>
        <v>#REF!</v>
      </c>
      <c r="X8" s="117">
        <v>200</v>
      </c>
      <c r="Y8" s="112">
        <v>190</v>
      </c>
      <c r="Z8" s="112" t="e">
        <f>Y8+#REF!</f>
        <v>#REF!</v>
      </c>
      <c r="AA8" s="112">
        <f t="shared" si="0"/>
        <v>502</v>
      </c>
      <c r="AC8" s="112">
        <f t="shared" ref="AC8:AD8" si="1">M8+P8+S8+V8+Y8</f>
        <v>477</v>
      </c>
      <c r="AD8" s="112" t="e">
        <f t="shared" si="1"/>
        <v>#REF!</v>
      </c>
      <c r="AE8" s="112" t="e">
        <f>C8-#REF!</f>
        <v>#REF!</v>
      </c>
      <c r="AF8" s="115"/>
    </row>
    <row r="9" spans="1:32" s="118" customFormat="1" ht="15" customHeight="1">
      <c r="A9" s="36">
        <v>3</v>
      </c>
      <c r="B9" s="129" t="s">
        <v>250</v>
      </c>
      <c r="C9" s="127">
        <v>1598</v>
      </c>
      <c r="D9" s="119"/>
      <c r="E9" s="112" t="e">
        <f>#REF!+#REF!+#REF!+#REF!+#REF!</f>
        <v>#REF!</v>
      </c>
      <c r="F9" s="112" t="e">
        <f>#REF!+#REF!+#REF!+#REF!+#REF!</f>
        <v>#REF!</v>
      </c>
      <c r="H9" s="112" t="e">
        <f>#REF!+#REF!+#REF!+#REF!+#REF!</f>
        <v>#REF!</v>
      </c>
      <c r="L9" s="120">
        <v>95</v>
      </c>
      <c r="M9" s="120">
        <v>90</v>
      </c>
      <c r="N9" s="120" t="e">
        <f>M9+#REF!</f>
        <v>#REF!</v>
      </c>
      <c r="O9" s="117">
        <v>85</v>
      </c>
      <c r="P9" s="113">
        <v>81</v>
      </c>
      <c r="Q9" s="113" t="e">
        <f>P9+#REF!</f>
        <v>#REF!</v>
      </c>
      <c r="R9" s="117">
        <v>89</v>
      </c>
      <c r="S9" s="112">
        <v>84</v>
      </c>
      <c r="T9" s="112" t="e">
        <f>S9+#REF!</f>
        <v>#REF!</v>
      </c>
      <c r="U9" s="117"/>
      <c r="V9" s="117"/>
      <c r="W9" s="112" t="e">
        <f>V9+#REF!</f>
        <v>#REF!</v>
      </c>
      <c r="X9" s="117"/>
      <c r="Y9" s="117"/>
      <c r="Z9" s="112" t="e">
        <f>Y9+#REF!</f>
        <v>#REF!</v>
      </c>
      <c r="AA9" s="112">
        <f t="shared" si="0"/>
        <v>269</v>
      </c>
      <c r="AC9" s="112">
        <f t="shared" ref="AC9:AD10" si="2">M9+P9+S9+V9+Y9</f>
        <v>255</v>
      </c>
      <c r="AD9" s="112" t="e">
        <f t="shared" si="2"/>
        <v>#REF!</v>
      </c>
      <c r="AE9" s="112" t="e">
        <f>C9-#REF!</f>
        <v>#REF!</v>
      </c>
      <c r="AF9" s="115"/>
    </row>
    <row r="10" spans="1:32" s="118" customFormat="1" ht="15" customHeight="1">
      <c r="A10" s="125">
        <v>4</v>
      </c>
      <c r="B10" s="129" t="s">
        <v>251</v>
      </c>
      <c r="C10" s="127">
        <v>669</v>
      </c>
      <c r="D10" s="119"/>
      <c r="E10" s="112" t="e">
        <f>#REF!+#REF!+#REF!+#REF!+#REF!</f>
        <v>#REF!</v>
      </c>
      <c r="F10" s="112" t="e">
        <f>#REF!+#REF!+#REF!+#REF!+#REF!</f>
        <v>#REF!</v>
      </c>
      <c r="H10" s="112" t="e">
        <f>#REF!+#REF!+#REF!+#REF!+#REF!</f>
        <v>#REF!</v>
      </c>
      <c r="L10" s="120">
        <v>63</v>
      </c>
      <c r="M10" s="120">
        <v>60</v>
      </c>
      <c r="N10" s="120" t="e">
        <f>M10+#REF!</f>
        <v>#REF!</v>
      </c>
      <c r="O10" s="117">
        <v>17</v>
      </c>
      <c r="P10" s="113">
        <v>16</v>
      </c>
      <c r="Q10" s="113" t="e">
        <f>P10+#REF!</f>
        <v>#REF!</v>
      </c>
      <c r="R10" s="117">
        <v>33</v>
      </c>
      <c r="S10" s="112">
        <v>31</v>
      </c>
      <c r="T10" s="112" t="e">
        <f>S10+#REF!</f>
        <v>#REF!</v>
      </c>
      <c r="U10" s="117"/>
      <c r="V10" s="117"/>
      <c r="W10" s="112" t="e">
        <f>V10+#REF!</f>
        <v>#REF!</v>
      </c>
      <c r="X10" s="117"/>
      <c r="Y10" s="117"/>
      <c r="Z10" s="112" t="e">
        <f>Y10+#REF!</f>
        <v>#REF!</v>
      </c>
      <c r="AA10" s="112">
        <f t="shared" si="0"/>
        <v>113</v>
      </c>
      <c r="AC10" s="112">
        <f t="shared" si="2"/>
        <v>107</v>
      </c>
      <c r="AD10" s="112" t="e">
        <f t="shared" si="2"/>
        <v>#REF!</v>
      </c>
      <c r="AE10" s="112" t="e">
        <f>C10-#REF!</f>
        <v>#REF!</v>
      </c>
      <c r="AF10" s="115"/>
    </row>
    <row r="11" spans="1:32" s="118" customFormat="1" ht="15" customHeight="1">
      <c r="A11" s="36">
        <v>5</v>
      </c>
      <c r="B11" s="129" t="s">
        <v>252</v>
      </c>
      <c r="C11" s="127">
        <v>6616</v>
      </c>
      <c r="D11" s="119"/>
      <c r="E11" s="112" t="e">
        <f>#REF!+#REF!+#REF!+#REF!+#REF!</f>
        <v>#REF!</v>
      </c>
      <c r="F11" s="112" t="e">
        <f>#REF!+#REF!+#REF!+#REF!+#REF!</f>
        <v>#REF!</v>
      </c>
      <c r="H11" s="112" t="e">
        <f>#REF!+#REF!+#REF!+#REF!+#REF!</f>
        <v>#REF!</v>
      </c>
      <c r="L11" s="120">
        <v>63</v>
      </c>
      <c r="M11" s="120">
        <v>60</v>
      </c>
      <c r="N11" s="120" t="e">
        <f>M11+#REF!</f>
        <v>#REF!</v>
      </c>
      <c r="O11" s="117">
        <v>17</v>
      </c>
      <c r="P11" s="113">
        <v>16</v>
      </c>
      <c r="Q11" s="113" t="e">
        <f>P11+#REF!</f>
        <v>#REF!</v>
      </c>
      <c r="R11" s="117">
        <v>33</v>
      </c>
      <c r="S11" s="112">
        <v>31</v>
      </c>
      <c r="T11" s="112" t="e">
        <f>S11+#REF!</f>
        <v>#REF!</v>
      </c>
      <c r="U11" s="117"/>
      <c r="V11" s="117"/>
      <c r="W11" s="112" t="e">
        <f>V11+#REF!</f>
        <v>#REF!</v>
      </c>
      <c r="X11" s="117"/>
      <c r="Y11" s="117"/>
      <c r="Z11" s="112" t="e">
        <f>Y11+#REF!</f>
        <v>#REF!</v>
      </c>
      <c r="AA11" s="112">
        <f t="shared" ref="AA11:AA14" si="3">L11+O11+R11+U11+X11</f>
        <v>113</v>
      </c>
      <c r="AC11" s="112">
        <f t="shared" ref="AC11:AD13" si="4">M11+P11+S11+V11+Y11</f>
        <v>107</v>
      </c>
      <c r="AD11" s="112" t="e">
        <f t="shared" si="4"/>
        <v>#REF!</v>
      </c>
      <c r="AE11" s="112" t="e">
        <f>C11-#REF!</f>
        <v>#REF!</v>
      </c>
      <c r="AF11" s="115"/>
    </row>
    <row r="12" spans="1:32" s="118" customFormat="1" ht="15" customHeight="1">
      <c r="A12" s="36">
        <v>6</v>
      </c>
      <c r="B12" s="129" t="s">
        <v>253</v>
      </c>
      <c r="C12" s="127">
        <v>1857</v>
      </c>
      <c r="D12" s="119"/>
      <c r="E12" s="112" t="e">
        <f>#REF!+#REF!+#REF!+#REF!+#REF!</f>
        <v>#REF!</v>
      </c>
      <c r="F12" s="112" t="e">
        <f>#REF!+#REF!+#REF!+#REF!+#REF!</f>
        <v>#REF!</v>
      </c>
      <c r="H12" s="112" t="e">
        <f>#REF!+#REF!+#REF!+#REF!+#REF!</f>
        <v>#REF!</v>
      </c>
      <c r="L12" s="120">
        <v>63</v>
      </c>
      <c r="M12" s="120">
        <v>60</v>
      </c>
      <c r="N12" s="120" t="e">
        <f>M12+#REF!</f>
        <v>#REF!</v>
      </c>
      <c r="O12" s="117">
        <v>17</v>
      </c>
      <c r="P12" s="113">
        <v>16</v>
      </c>
      <c r="Q12" s="113" t="e">
        <f>P12+#REF!</f>
        <v>#REF!</v>
      </c>
      <c r="R12" s="117">
        <v>33</v>
      </c>
      <c r="S12" s="112">
        <v>31</v>
      </c>
      <c r="T12" s="112" t="e">
        <f>S12+#REF!</f>
        <v>#REF!</v>
      </c>
      <c r="U12" s="117"/>
      <c r="V12" s="117"/>
      <c r="W12" s="112" t="e">
        <f>V12+#REF!</f>
        <v>#REF!</v>
      </c>
      <c r="X12" s="117"/>
      <c r="Y12" s="117"/>
      <c r="Z12" s="112" t="e">
        <f>Y12+#REF!</f>
        <v>#REF!</v>
      </c>
      <c r="AA12" s="112">
        <f t="shared" si="3"/>
        <v>113</v>
      </c>
      <c r="AC12" s="112">
        <f t="shared" si="4"/>
        <v>107</v>
      </c>
      <c r="AD12" s="112" t="e">
        <f t="shared" si="4"/>
        <v>#REF!</v>
      </c>
      <c r="AE12" s="112" t="e">
        <f>C12-#REF!</f>
        <v>#REF!</v>
      </c>
      <c r="AF12" s="115"/>
    </row>
    <row r="13" spans="1:32" s="118" customFormat="1" ht="15" customHeight="1">
      <c r="A13" s="125">
        <v>7</v>
      </c>
      <c r="B13" s="129" t="s">
        <v>254</v>
      </c>
      <c r="C13" s="127">
        <v>1171</v>
      </c>
      <c r="D13" s="119"/>
      <c r="E13" s="112" t="e">
        <f>#REF!+#REF!+#REF!+#REF!+#REF!</f>
        <v>#REF!</v>
      </c>
      <c r="F13" s="112" t="e">
        <f>#REF!+#REF!+#REF!+#REF!+#REF!</f>
        <v>#REF!</v>
      </c>
      <c r="H13" s="112" t="e">
        <f>#REF!+#REF!+#REF!+#REF!+#REF!</f>
        <v>#REF!</v>
      </c>
      <c r="L13" s="120">
        <v>31</v>
      </c>
      <c r="M13" s="120">
        <v>29</v>
      </c>
      <c r="N13" s="120" t="e">
        <f>M13+#REF!</f>
        <v>#REF!</v>
      </c>
      <c r="O13" s="117">
        <v>34</v>
      </c>
      <c r="P13" s="113">
        <v>32</v>
      </c>
      <c r="Q13" s="113" t="e">
        <f>P13+#REF!</f>
        <v>#REF!</v>
      </c>
      <c r="R13" s="117">
        <v>33</v>
      </c>
      <c r="S13" s="112">
        <v>31</v>
      </c>
      <c r="T13" s="112" t="e">
        <f>S13+#REF!</f>
        <v>#REF!</v>
      </c>
      <c r="U13" s="117"/>
      <c r="V13" s="117"/>
      <c r="W13" s="112" t="e">
        <f>V13+#REF!</f>
        <v>#REF!</v>
      </c>
      <c r="X13" s="117"/>
      <c r="Y13" s="117"/>
      <c r="Z13" s="112" t="e">
        <f>Y13+#REF!</f>
        <v>#REF!</v>
      </c>
      <c r="AA13" s="112">
        <f t="shared" si="3"/>
        <v>98</v>
      </c>
      <c r="AC13" s="112">
        <f t="shared" si="4"/>
        <v>92</v>
      </c>
      <c r="AD13" s="112" t="e">
        <f t="shared" si="4"/>
        <v>#REF!</v>
      </c>
      <c r="AE13" s="112" t="e">
        <f>C13-#REF!</f>
        <v>#REF!</v>
      </c>
      <c r="AF13" s="115"/>
    </row>
    <row r="14" spans="1:32" s="118" customFormat="1" ht="15" customHeight="1">
      <c r="A14" s="36">
        <v>8</v>
      </c>
      <c r="B14" s="88" t="s">
        <v>255</v>
      </c>
      <c r="C14" s="127">
        <v>3645</v>
      </c>
      <c r="D14" s="119"/>
      <c r="E14" s="112" t="e">
        <f>#REF!+#REF!+#REF!+#REF!+#REF!</f>
        <v>#REF!</v>
      </c>
      <c r="F14" s="112" t="e">
        <f>#REF!+#REF!+#REF!+#REF!+#REF!</f>
        <v>#REF!</v>
      </c>
      <c r="H14" s="112" t="e">
        <f>#REF!+#REF!+#REF!+#REF!+#REF!</f>
        <v>#REF!</v>
      </c>
      <c r="L14" s="120">
        <v>47</v>
      </c>
      <c r="M14" s="120">
        <v>45</v>
      </c>
      <c r="N14" s="120" t="e">
        <f>M14+#REF!</f>
        <v>#REF!</v>
      </c>
      <c r="O14" s="117">
        <v>34</v>
      </c>
      <c r="P14" s="113">
        <v>32</v>
      </c>
      <c r="Q14" s="113" t="e">
        <f>P14+#REF!</f>
        <v>#REF!</v>
      </c>
      <c r="R14" s="117">
        <v>33</v>
      </c>
      <c r="S14" s="112">
        <v>31</v>
      </c>
      <c r="T14" s="112" t="e">
        <f>S14+#REF!</f>
        <v>#REF!</v>
      </c>
      <c r="U14" s="117"/>
      <c r="V14" s="117"/>
      <c r="W14" s="112" t="e">
        <f>V14+#REF!</f>
        <v>#REF!</v>
      </c>
      <c r="X14" s="117"/>
      <c r="Y14" s="117"/>
      <c r="Z14" s="112" t="e">
        <f>Y14+#REF!</f>
        <v>#REF!</v>
      </c>
      <c r="AA14" s="112">
        <f t="shared" si="3"/>
        <v>114</v>
      </c>
      <c r="AC14" s="112">
        <f t="shared" ref="AC14:AD15" si="5">M14+P14+S14+V14+Y14</f>
        <v>108</v>
      </c>
      <c r="AD14" s="112" t="e">
        <f t="shared" si="5"/>
        <v>#REF!</v>
      </c>
      <c r="AE14" s="112" t="e">
        <f>C14-#REF!</f>
        <v>#REF!</v>
      </c>
      <c r="AF14" s="115"/>
    </row>
    <row r="15" spans="1:32" s="118" customFormat="1" ht="15" customHeight="1">
      <c r="A15" s="36">
        <v>9</v>
      </c>
      <c r="B15" s="130" t="s">
        <v>256</v>
      </c>
      <c r="C15" s="127">
        <v>4038</v>
      </c>
      <c r="D15" s="119"/>
      <c r="E15" s="112" t="e">
        <f>#REF!+#REF!+#REF!+#REF!+#REF!</f>
        <v>#REF!</v>
      </c>
      <c r="F15" s="112" t="e">
        <f>#REF!+#REF!+#REF!+#REF!+#REF!</f>
        <v>#REF!</v>
      </c>
      <c r="H15" s="112" t="e">
        <f>#REF!+#REF!+#REF!+#REF!+#REF!</f>
        <v>#REF!</v>
      </c>
      <c r="L15" s="120">
        <v>47</v>
      </c>
      <c r="M15" s="120">
        <v>45</v>
      </c>
      <c r="N15" s="120" t="e">
        <f>M15+#REF!</f>
        <v>#REF!</v>
      </c>
      <c r="O15" s="117">
        <v>51</v>
      </c>
      <c r="P15" s="113">
        <v>48</v>
      </c>
      <c r="Q15" s="113" t="e">
        <f>P15+#REF!</f>
        <v>#REF!</v>
      </c>
      <c r="R15" s="117">
        <v>83</v>
      </c>
      <c r="S15" s="112">
        <v>79</v>
      </c>
      <c r="T15" s="112" t="e">
        <f>S15+#REF!</f>
        <v>#REF!</v>
      </c>
      <c r="U15" s="117"/>
      <c r="V15" s="117"/>
      <c r="W15" s="112" t="e">
        <f>V15+#REF!</f>
        <v>#REF!</v>
      </c>
      <c r="X15" s="117"/>
      <c r="Y15" s="117"/>
      <c r="Z15" s="112" t="e">
        <f>Y15+#REF!</f>
        <v>#REF!</v>
      </c>
      <c r="AA15" s="112">
        <f t="shared" ref="AA15:AA17" si="6">L15+O15+R15+U15+X15</f>
        <v>181</v>
      </c>
      <c r="AC15" s="112">
        <f t="shared" si="5"/>
        <v>172</v>
      </c>
      <c r="AD15" s="112" t="e">
        <f t="shared" si="5"/>
        <v>#REF!</v>
      </c>
      <c r="AE15" s="112" t="e">
        <f>C15-#REF!</f>
        <v>#REF!</v>
      </c>
      <c r="AF15" s="115"/>
    </row>
    <row r="16" spans="1:32" s="118" customFormat="1" ht="15" customHeight="1">
      <c r="A16" s="125">
        <v>10</v>
      </c>
      <c r="B16" s="131" t="s">
        <v>257</v>
      </c>
      <c r="C16" s="127">
        <v>1359</v>
      </c>
      <c r="D16" s="119"/>
      <c r="E16" s="112" t="e">
        <f>#REF!+#REF!+#REF!+#REF!+#REF!</f>
        <v>#REF!</v>
      </c>
      <c r="F16" s="112" t="e">
        <f>#REF!+#REF!+#REF!+#REF!+#REF!</f>
        <v>#REF!</v>
      </c>
      <c r="H16" s="112" t="e">
        <f>#REF!+#REF!+#REF!+#REF!+#REF!</f>
        <v>#REF!</v>
      </c>
      <c r="L16" s="120">
        <v>63</v>
      </c>
      <c r="M16" s="120">
        <v>60</v>
      </c>
      <c r="N16" s="120" t="e">
        <f>M16+#REF!</f>
        <v>#REF!</v>
      </c>
      <c r="O16" s="117">
        <v>85</v>
      </c>
      <c r="P16" s="113">
        <v>81</v>
      </c>
      <c r="Q16" s="113" t="e">
        <f>P16+#REF!</f>
        <v>#REF!</v>
      </c>
      <c r="R16" s="117">
        <v>83</v>
      </c>
      <c r="S16" s="112">
        <v>79</v>
      </c>
      <c r="T16" s="112" t="e">
        <f>S16+#REF!</f>
        <v>#REF!</v>
      </c>
      <c r="U16" s="117"/>
      <c r="V16" s="117"/>
      <c r="W16" s="112" t="e">
        <f>V16+#REF!</f>
        <v>#REF!</v>
      </c>
      <c r="X16" s="117"/>
      <c r="Y16" s="117"/>
      <c r="Z16" s="112" t="e">
        <f>Y16+#REF!</f>
        <v>#REF!</v>
      </c>
      <c r="AA16" s="112">
        <f t="shared" si="6"/>
        <v>231</v>
      </c>
      <c r="AC16" s="112">
        <f t="shared" ref="AC16:AD16" si="7">M16+P16+S16+V16+Y16</f>
        <v>220</v>
      </c>
      <c r="AD16" s="112" t="e">
        <f t="shared" si="7"/>
        <v>#REF!</v>
      </c>
      <c r="AE16" s="112" t="e">
        <f>C16-#REF!</f>
        <v>#REF!</v>
      </c>
      <c r="AF16" s="115"/>
    </row>
    <row r="17" spans="1:32" ht="15" customHeight="1">
      <c r="A17" s="36">
        <v>11</v>
      </c>
      <c r="B17" s="126" t="s">
        <v>258</v>
      </c>
      <c r="C17" s="127">
        <v>300</v>
      </c>
      <c r="D17" s="111"/>
      <c r="E17" s="112" t="e">
        <f>#REF!+#REF!+#REF!+#REF!+#REF!</f>
        <v>#REF!</v>
      </c>
      <c r="F17" s="112" t="e">
        <f>#REF!+#REF!+#REF!+#REF!+#REF!</f>
        <v>#REF!</v>
      </c>
      <c r="H17" s="112" t="e">
        <f>#REF!+#REF!+#REF!+#REF!+#REF!</f>
        <v>#REF!</v>
      </c>
      <c r="L17" s="120">
        <v>82</v>
      </c>
      <c r="M17" s="120">
        <v>78</v>
      </c>
      <c r="N17" s="120" t="e">
        <f>M17+#REF!</f>
        <v>#REF!</v>
      </c>
      <c r="O17" s="113">
        <v>222</v>
      </c>
      <c r="P17" s="113">
        <v>211</v>
      </c>
      <c r="Q17" s="113" t="e">
        <f>P17+#REF!</f>
        <v>#REF!</v>
      </c>
      <c r="R17" s="114">
        <v>903</v>
      </c>
      <c r="S17" s="112">
        <v>857</v>
      </c>
      <c r="T17" s="112" t="e">
        <f>S17+#REF!</f>
        <v>#REF!</v>
      </c>
      <c r="U17" s="114">
        <v>123</v>
      </c>
      <c r="V17" s="112">
        <v>117</v>
      </c>
      <c r="W17" s="112" t="e">
        <f>V17+#REF!</f>
        <v>#REF!</v>
      </c>
      <c r="X17" s="114">
        <v>73</v>
      </c>
      <c r="Y17" s="112">
        <v>69</v>
      </c>
      <c r="Z17" s="112" t="e">
        <f>Y17+#REF!</f>
        <v>#REF!</v>
      </c>
      <c r="AA17" s="112">
        <f t="shared" si="6"/>
        <v>1403</v>
      </c>
      <c r="AC17" s="112">
        <f>M17+P17+S17+V17+Y17</f>
        <v>1332</v>
      </c>
      <c r="AD17" s="112" t="e">
        <f>N17+Q17+T17+W17+Z17</f>
        <v>#REF!</v>
      </c>
      <c r="AE17" s="112" t="e">
        <f>C17-#REF!</f>
        <v>#REF!</v>
      </c>
      <c r="AF17" s="115"/>
    </row>
    <row r="18" spans="1:32" ht="43.5" customHeight="1">
      <c r="A18" s="179" t="s">
        <v>276</v>
      </c>
      <c r="B18" s="179"/>
      <c r="C18" s="132"/>
      <c r="D18" s="111"/>
      <c r="E18" s="115"/>
      <c r="F18" s="115"/>
      <c r="H18" s="115"/>
      <c r="L18" s="132"/>
      <c r="M18" s="132"/>
      <c r="N18" s="132"/>
      <c r="O18" s="133"/>
      <c r="P18" s="133"/>
      <c r="Q18" s="133"/>
      <c r="R18" s="134"/>
      <c r="S18" s="115"/>
      <c r="T18" s="115"/>
      <c r="U18" s="134"/>
      <c r="V18" s="115"/>
      <c r="W18" s="115"/>
      <c r="X18" s="134"/>
      <c r="Y18" s="115"/>
      <c r="Z18" s="115"/>
      <c r="AA18" s="115"/>
      <c r="AC18" s="115"/>
      <c r="AD18" s="115"/>
      <c r="AE18" s="115"/>
      <c r="AF18" s="115"/>
    </row>
    <row r="19" spans="1:32" ht="19.5" customHeight="1">
      <c r="A19" s="154" t="s">
        <v>21</v>
      </c>
      <c r="B19" s="169" t="s">
        <v>0</v>
      </c>
      <c r="C19" s="163" t="s">
        <v>22</v>
      </c>
      <c r="L19" s="111"/>
      <c r="M19" s="111"/>
      <c r="N19" s="111"/>
      <c r="AA19" s="123">
        <v>9086208</v>
      </c>
    </row>
    <row r="20" spans="1:32">
      <c r="A20" s="168"/>
      <c r="B20" s="169"/>
      <c r="C20" s="163"/>
    </row>
    <row r="21" spans="1:32">
      <c r="A21" s="114">
        <v>1</v>
      </c>
      <c r="B21" s="46" t="s">
        <v>134</v>
      </c>
      <c r="C21" s="135">
        <v>6480</v>
      </c>
    </row>
    <row r="22" spans="1:32">
      <c r="A22" s="114">
        <v>2</v>
      </c>
      <c r="B22" s="46" t="s">
        <v>181</v>
      </c>
      <c r="C22" s="135">
        <v>960</v>
      </c>
    </row>
    <row r="23" spans="1:32">
      <c r="L23" s="124"/>
      <c r="M23" s="124"/>
      <c r="N23" s="124"/>
    </row>
    <row r="24" spans="1:32">
      <c r="L24" s="124"/>
      <c r="M24" s="124"/>
      <c r="N24" s="124"/>
    </row>
    <row r="37" spans="5:5">
      <c r="E37" s="63" t="s">
        <v>259</v>
      </c>
    </row>
  </sheetData>
  <mergeCells count="31">
    <mergeCell ref="E5:E6"/>
    <mergeCell ref="F5:F6"/>
    <mergeCell ref="A5:A6"/>
    <mergeCell ref="B5:B6"/>
    <mergeCell ref="U5:U6"/>
    <mergeCell ref="H5:H6"/>
    <mergeCell ref="J5:J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AC5:AC6"/>
    <mergeCell ref="AD5:AD6"/>
    <mergeCell ref="AE5:AE6"/>
    <mergeCell ref="V5:V6"/>
    <mergeCell ref="W5:W6"/>
    <mergeCell ref="X5:X6"/>
    <mergeCell ref="Y5:Y6"/>
    <mergeCell ref="Z5:Z6"/>
    <mergeCell ref="AA5:AA6"/>
    <mergeCell ref="A4:B4"/>
    <mergeCell ref="A19:A20"/>
    <mergeCell ref="B19:B20"/>
    <mergeCell ref="C19:C20"/>
    <mergeCell ref="A18:B18"/>
    <mergeCell ref="C5:C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P20"/>
  <sheetViews>
    <sheetView workbookViewId="0">
      <selection activeCell="G15" sqref="G15"/>
    </sheetView>
  </sheetViews>
  <sheetFormatPr defaultRowHeight="15"/>
  <cols>
    <col min="1" max="1" width="7.28515625" style="64" customWidth="1"/>
    <col min="2" max="2" width="25.85546875" style="65" customWidth="1"/>
    <col min="3" max="3" width="18" style="37" customWidth="1"/>
    <col min="4" max="16" width="9.140625" style="38"/>
    <col min="17" max="16384" width="9.140625" style="37"/>
  </cols>
  <sheetData>
    <row r="1" spans="1:9" ht="36" customHeight="1">
      <c r="A1" s="185" t="s">
        <v>294</v>
      </c>
      <c r="B1" s="185"/>
      <c r="C1" s="185"/>
    </row>
    <row r="2" spans="1:9">
      <c r="A2" s="154" t="s">
        <v>21</v>
      </c>
      <c r="B2" s="169" t="s">
        <v>0</v>
      </c>
      <c r="C2" s="163" t="s">
        <v>22</v>
      </c>
    </row>
    <row r="3" spans="1:9" ht="15" customHeight="1">
      <c r="A3" s="168"/>
      <c r="B3" s="169"/>
      <c r="C3" s="163"/>
    </row>
    <row r="4" spans="1:9">
      <c r="A4" s="66">
        <v>1</v>
      </c>
      <c r="B4" s="67" t="s">
        <v>260</v>
      </c>
      <c r="C4" s="68">
        <v>17092</v>
      </c>
    </row>
    <row r="7" spans="1:9" ht="18.75" customHeight="1">
      <c r="A7" s="186" t="s">
        <v>295</v>
      </c>
      <c r="B7" s="186"/>
      <c r="C7" s="186"/>
      <c r="D7" s="69"/>
      <c r="E7" s="69"/>
      <c r="F7" s="69"/>
      <c r="G7" s="69"/>
      <c r="H7" s="69"/>
      <c r="I7" s="69"/>
    </row>
    <row r="8" spans="1:9" ht="15" customHeight="1">
      <c r="A8" s="154" t="s">
        <v>21</v>
      </c>
      <c r="B8" s="169" t="s">
        <v>0</v>
      </c>
      <c r="C8" s="163" t="s">
        <v>22</v>
      </c>
    </row>
    <row r="9" spans="1:9">
      <c r="A9" s="168"/>
      <c r="B9" s="169"/>
      <c r="C9" s="163"/>
    </row>
    <row r="10" spans="1:9" ht="30">
      <c r="A10" s="40">
        <v>1</v>
      </c>
      <c r="B10" s="42" t="s">
        <v>165</v>
      </c>
      <c r="C10" s="43">
        <v>57</v>
      </c>
    </row>
    <row r="11" spans="1:9">
      <c r="A11" s="40">
        <v>2</v>
      </c>
      <c r="B11" s="39" t="s">
        <v>166</v>
      </c>
      <c r="C11" s="43">
        <v>10</v>
      </c>
    </row>
    <row r="12" spans="1:9">
      <c r="A12" s="40">
        <v>3</v>
      </c>
      <c r="B12" s="39" t="s">
        <v>167</v>
      </c>
      <c r="C12" s="43">
        <v>2</v>
      </c>
    </row>
    <row r="13" spans="1:9">
      <c r="A13" s="40">
        <v>4</v>
      </c>
      <c r="B13" s="39" t="s">
        <v>168</v>
      </c>
      <c r="C13" s="43">
        <v>147</v>
      </c>
    </row>
    <row r="14" spans="1:9">
      <c r="A14" s="40">
        <v>5</v>
      </c>
      <c r="B14" s="39" t="s">
        <v>169</v>
      </c>
      <c r="C14" s="43">
        <v>2</v>
      </c>
    </row>
    <row r="15" spans="1:9">
      <c r="A15" s="40">
        <v>6</v>
      </c>
      <c r="B15" s="39" t="s">
        <v>170</v>
      </c>
      <c r="C15" s="43">
        <v>58</v>
      </c>
    </row>
    <row r="16" spans="1:9">
      <c r="A16" s="40">
        <v>7</v>
      </c>
      <c r="B16" s="39" t="s">
        <v>171</v>
      </c>
      <c r="C16" s="43">
        <v>18</v>
      </c>
    </row>
    <row r="17" spans="1:3">
      <c r="A17" s="40">
        <v>8</v>
      </c>
      <c r="B17" s="39" t="s">
        <v>172</v>
      </c>
      <c r="C17" s="43">
        <v>7</v>
      </c>
    </row>
    <row r="18" spans="1:3">
      <c r="A18" s="40">
        <v>9</v>
      </c>
      <c r="B18" s="39" t="s">
        <v>173</v>
      </c>
      <c r="C18" s="43">
        <v>89</v>
      </c>
    </row>
    <row r="19" spans="1:3" ht="30">
      <c r="A19" s="40">
        <v>10</v>
      </c>
      <c r="B19" s="42" t="s">
        <v>39</v>
      </c>
      <c r="C19" s="43">
        <v>22</v>
      </c>
    </row>
    <row r="20" spans="1:3">
      <c r="A20" s="40">
        <v>11</v>
      </c>
      <c r="B20" s="39" t="s">
        <v>174</v>
      </c>
      <c r="C20" s="43">
        <v>130</v>
      </c>
    </row>
  </sheetData>
  <mergeCells count="8">
    <mergeCell ref="A1:C1"/>
    <mergeCell ref="A7:C7"/>
    <mergeCell ref="A8:A9"/>
    <mergeCell ref="B8:B9"/>
    <mergeCell ref="C8:C9"/>
    <mergeCell ref="A2:A3"/>
    <mergeCell ref="B2:B3"/>
    <mergeCell ref="C2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5"/>
  <sheetViews>
    <sheetView topLeftCell="A7" workbookViewId="0">
      <selection activeCell="F24" sqref="F24"/>
    </sheetView>
  </sheetViews>
  <sheetFormatPr defaultRowHeight="15"/>
  <cols>
    <col min="1" max="1" width="9.140625" style="189"/>
    <col min="2" max="2" width="53.7109375" style="189" customWidth="1"/>
    <col min="3" max="16384" width="9.140625" style="189"/>
  </cols>
  <sheetData>
    <row r="1" spans="1:3" ht="27" customHeight="1">
      <c r="A1" s="188" t="s">
        <v>297</v>
      </c>
      <c r="B1" s="188"/>
      <c r="C1" s="188"/>
    </row>
    <row r="2" spans="1:3">
      <c r="A2" s="156" t="s">
        <v>21</v>
      </c>
      <c r="B2" s="158" t="s">
        <v>0</v>
      </c>
      <c r="C2" s="160" t="s">
        <v>22</v>
      </c>
    </row>
    <row r="3" spans="1:3">
      <c r="A3" s="157"/>
      <c r="B3" s="159"/>
      <c r="C3" s="161"/>
    </row>
    <row r="4" spans="1:3">
      <c r="A4" s="190">
        <v>1</v>
      </c>
      <c r="B4" s="190">
        <v>2</v>
      </c>
      <c r="C4" s="191">
        <v>3</v>
      </c>
    </row>
    <row r="5" spans="1:3">
      <c r="A5" s="187">
        <v>1</v>
      </c>
      <c r="B5" s="82" t="s">
        <v>181</v>
      </c>
      <c r="C5" s="81">
        <f>672-61</f>
        <v>611</v>
      </c>
    </row>
    <row r="6" spans="1:3">
      <c r="A6" s="187">
        <v>2</v>
      </c>
      <c r="B6" s="82" t="s">
        <v>207</v>
      </c>
      <c r="C6" s="81">
        <f>200+2</f>
        <v>202</v>
      </c>
    </row>
    <row r="7" spans="1:3">
      <c r="A7" s="187">
        <v>3</v>
      </c>
      <c r="B7" s="82" t="s">
        <v>183</v>
      </c>
      <c r="C7" s="81">
        <f>589+63</f>
        <v>652</v>
      </c>
    </row>
    <row r="8" spans="1:3">
      <c r="A8" s="187">
        <v>4</v>
      </c>
      <c r="B8" s="82" t="s">
        <v>211</v>
      </c>
      <c r="C8" s="81">
        <f>200+100</f>
        <v>300</v>
      </c>
    </row>
    <row r="9" spans="1:3">
      <c r="A9" s="187">
        <v>5</v>
      </c>
      <c r="B9" s="82" t="s">
        <v>184</v>
      </c>
      <c r="C9" s="81">
        <f>1386+63</f>
        <v>1449</v>
      </c>
    </row>
    <row r="10" spans="1:3">
      <c r="A10" s="187">
        <v>6</v>
      </c>
      <c r="B10" s="82" t="s">
        <v>31</v>
      </c>
      <c r="C10" s="81">
        <f>442-26</f>
        <v>416</v>
      </c>
    </row>
    <row r="11" spans="1:3">
      <c r="A11" s="187">
        <v>7</v>
      </c>
      <c r="B11" s="82" t="s">
        <v>185</v>
      </c>
      <c r="C11" s="81">
        <f>1058-93</f>
        <v>965</v>
      </c>
    </row>
    <row r="12" spans="1:3">
      <c r="A12" s="187">
        <v>8</v>
      </c>
      <c r="B12" s="82" t="s">
        <v>228</v>
      </c>
      <c r="C12" s="81">
        <f>2174-48</f>
        <v>2126</v>
      </c>
    </row>
    <row r="14" spans="1:3" ht="27.75" customHeight="1">
      <c r="A14" s="188" t="s">
        <v>298</v>
      </c>
      <c r="B14" s="188"/>
      <c r="C14" s="188"/>
    </row>
    <row r="15" spans="1:3">
      <c r="A15" s="156" t="s">
        <v>21</v>
      </c>
      <c r="B15" s="158" t="s">
        <v>0</v>
      </c>
      <c r="C15" s="160" t="s">
        <v>22</v>
      </c>
    </row>
    <row r="16" spans="1:3">
      <c r="A16" s="157"/>
      <c r="B16" s="159"/>
      <c r="C16" s="161"/>
    </row>
    <row r="17" spans="1:3">
      <c r="A17" s="190">
        <v>1</v>
      </c>
      <c r="B17" s="190">
        <v>2</v>
      </c>
      <c r="C17" s="191">
        <v>3</v>
      </c>
    </row>
    <row r="18" spans="1:3">
      <c r="A18" s="187">
        <v>1</v>
      </c>
      <c r="B18" s="82" t="s">
        <v>181</v>
      </c>
      <c r="C18" s="105">
        <v>155</v>
      </c>
    </row>
    <row r="19" spans="1:3">
      <c r="A19" s="187">
        <v>2</v>
      </c>
      <c r="B19" s="82" t="s">
        <v>207</v>
      </c>
      <c r="C19" s="105">
        <v>98</v>
      </c>
    </row>
    <row r="20" spans="1:3">
      <c r="A20" s="187">
        <v>3</v>
      </c>
      <c r="B20" s="82" t="s">
        <v>183</v>
      </c>
      <c r="C20" s="105">
        <v>845</v>
      </c>
    </row>
    <row r="21" spans="1:3">
      <c r="A21" s="187">
        <v>4</v>
      </c>
      <c r="B21" s="82" t="s">
        <v>211</v>
      </c>
      <c r="C21" s="105">
        <v>151</v>
      </c>
    </row>
    <row r="22" spans="1:3">
      <c r="A22" s="187">
        <v>5</v>
      </c>
      <c r="B22" s="82" t="s">
        <v>184</v>
      </c>
      <c r="C22" s="105">
        <v>808</v>
      </c>
    </row>
    <row r="23" spans="1:3">
      <c r="A23" s="187">
        <v>6</v>
      </c>
      <c r="B23" s="82" t="s">
        <v>31</v>
      </c>
      <c r="C23" s="105">
        <v>150</v>
      </c>
    </row>
    <row r="24" spans="1:3">
      <c r="A24" s="187">
        <v>7</v>
      </c>
      <c r="B24" s="82" t="s">
        <v>185</v>
      </c>
      <c r="C24" s="105">
        <v>130</v>
      </c>
    </row>
    <row r="25" spans="1:3">
      <c r="A25" s="187">
        <v>8</v>
      </c>
      <c r="B25" s="82" t="s">
        <v>228</v>
      </c>
      <c r="C25" s="105">
        <v>291</v>
      </c>
    </row>
  </sheetData>
  <mergeCells count="8">
    <mergeCell ref="A1:C1"/>
    <mergeCell ref="A14:C14"/>
    <mergeCell ref="A2:A3"/>
    <mergeCell ref="B2:B3"/>
    <mergeCell ref="C2:C3"/>
    <mergeCell ref="A15:A16"/>
    <mergeCell ref="B15:B16"/>
    <mergeCell ref="C15:C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2"/>
  <sheetViews>
    <sheetView topLeftCell="A16" workbookViewId="0">
      <selection activeCell="B17" sqref="B17"/>
    </sheetView>
  </sheetViews>
  <sheetFormatPr defaultRowHeight="12.75"/>
  <cols>
    <col min="1" max="1" width="6.140625" style="8" customWidth="1"/>
    <col min="2" max="2" width="53.7109375" style="8" customWidth="1"/>
    <col min="3" max="16384" width="9.140625" style="8"/>
  </cols>
  <sheetData>
    <row r="1" spans="1:3">
      <c r="A1" s="7" t="s">
        <v>41</v>
      </c>
    </row>
    <row r="2" spans="1:3">
      <c r="A2" s="156" t="s">
        <v>21</v>
      </c>
      <c r="B2" s="158" t="s">
        <v>0</v>
      </c>
      <c r="C2" s="160" t="s">
        <v>22</v>
      </c>
    </row>
    <row r="3" spans="1:3">
      <c r="A3" s="157"/>
      <c r="B3" s="159"/>
      <c r="C3" s="161"/>
    </row>
    <row r="4" spans="1:3">
      <c r="A4" s="5">
        <v>1</v>
      </c>
      <c r="B4" s="1" t="s">
        <v>26</v>
      </c>
      <c r="C4" s="6">
        <v>650</v>
      </c>
    </row>
    <row r="5" spans="1:3" ht="21" customHeight="1">
      <c r="A5" s="5">
        <v>2</v>
      </c>
      <c r="B5" s="9" t="s">
        <v>27</v>
      </c>
      <c r="C5" s="6">
        <v>1212</v>
      </c>
    </row>
    <row r="6" spans="1:3">
      <c r="A6" s="5">
        <v>3</v>
      </c>
      <c r="B6" s="9" t="s">
        <v>28</v>
      </c>
      <c r="C6" s="6">
        <v>2086</v>
      </c>
    </row>
    <row r="7" spans="1:3" ht="32.25" customHeight="1">
      <c r="A7" s="5">
        <v>4</v>
      </c>
      <c r="B7" s="9" t="s">
        <v>29</v>
      </c>
      <c r="C7" s="6">
        <v>3475</v>
      </c>
    </row>
    <row r="8" spans="1:3">
      <c r="A8" s="5">
        <v>5</v>
      </c>
      <c r="B8" s="9" t="s">
        <v>30</v>
      </c>
      <c r="C8" s="6">
        <v>6024</v>
      </c>
    </row>
    <row r="9" spans="1:3">
      <c r="A9" s="5">
        <v>6</v>
      </c>
      <c r="B9" s="9" t="s">
        <v>31</v>
      </c>
      <c r="C9" s="6">
        <v>5377</v>
      </c>
    </row>
    <row r="10" spans="1:3">
      <c r="A10" s="5">
        <v>7</v>
      </c>
      <c r="B10" s="9" t="s">
        <v>32</v>
      </c>
      <c r="C10" s="6">
        <v>1123</v>
      </c>
    </row>
    <row r="11" spans="1:3" ht="17.25" customHeight="1">
      <c r="A11" s="5">
        <v>8</v>
      </c>
      <c r="B11" s="9" t="s">
        <v>33</v>
      </c>
      <c r="C11" s="6">
        <v>1624</v>
      </c>
    </row>
    <row r="12" spans="1:3">
      <c r="A12" s="5">
        <v>9</v>
      </c>
      <c r="B12" s="9" t="s">
        <v>34</v>
      </c>
      <c r="C12" s="6">
        <v>3512</v>
      </c>
    </row>
    <row r="13" spans="1:3">
      <c r="A13" s="5">
        <v>10</v>
      </c>
      <c r="B13" s="9" t="s">
        <v>35</v>
      </c>
      <c r="C13" s="6">
        <v>7728</v>
      </c>
    </row>
    <row r="14" spans="1:3" ht="17.25" customHeight="1">
      <c r="A14" s="5">
        <v>11</v>
      </c>
      <c r="B14" s="9" t="s">
        <v>36</v>
      </c>
      <c r="C14" s="6">
        <v>8995</v>
      </c>
    </row>
    <row r="15" spans="1:3">
      <c r="A15" s="5">
        <v>12</v>
      </c>
      <c r="B15" s="9" t="s">
        <v>37</v>
      </c>
      <c r="C15" s="6">
        <v>528</v>
      </c>
    </row>
    <row r="16" spans="1:3">
      <c r="A16" s="5">
        <v>13</v>
      </c>
      <c r="B16" s="9" t="s">
        <v>38</v>
      </c>
      <c r="C16" s="6">
        <v>309</v>
      </c>
    </row>
    <row r="17" spans="1:3" ht="17.25" customHeight="1">
      <c r="A17" s="5">
        <v>14</v>
      </c>
      <c r="B17" s="9" t="s">
        <v>39</v>
      </c>
      <c r="C17" s="6">
        <v>4208</v>
      </c>
    </row>
    <row r="18" spans="1:3">
      <c r="A18" s="5">
        <v>15</v>
      </c>
      <c r="B18" s="9" t="s">
        <v>3</v>
      </c>
      <c r="C18" s="6">
        <v>10135</v>
      </c>
    </row>
    <row r="19" spans="1:3">
      <c r="A19" s="5">
        <v>16</v>
      </c>
      <c r="B19" s="9" t="s">
        <v>40</v>
      </c>
      <c r="C19" s="6">
        <v>7385</v>
      </c>
    </row>
    <row r="20" spans="1:3" ht="19.5" customHeight="1">
      <c r="A20" s="5">
        <v>17</v>
      </c>
      <c r="B20" s="9" t="s">
        <v>286</v>
      </c>
      <c r="C20" s="6">
        <v>302</v>
      </c>
    </row>
    <row r="21" spans="1:3">
      <c r="A21" s="5">
        <v>18</v>
      </c>
      <c r="B21" s="9" t="s">
        <v>127</v>
      </c>
      <c r="C21" s="6">
        <v>510</v>
      </c>
    </row>
    <row r="22" spans="1:3">
      <c r="A22" s="5">
        <v>19</v>
      </c>
      <c r="B22" s="9" t="s">
        <v>128</v>
      </c>
      <c r="C22" s="6">
        <v>388</v>
      </c>
    </row>
    <row r="23" spans="1:3">
      <c r="A23" s="5">
        <v>20</v>
      </c>
      <c r="B23" s="9" t="s">
        <v>287</v>
      </c>
      <c r="C23" s="6">
        <v>1426</v>
      </c>
    </row>
    <row r="24" spans="1:3">
      <c r="A24" s="5">
        <v>21</v>
      </c>
      <c r="B24" s="9" t="s">
        <v>288</v>
      </c>
      <c r="C24" s="6">
        <v>994</v>
      </c>
    </row>
    <row r="25" spans="1:3">
      <c r="A25" s="5">
        <v>22</v>
      </c>
      <c r="B25" s="9" t="s">
        <v>120</v>
      </c>
      <c r="C25" s="6">
        <v>721</v>
      </c>
    </row>
    <row r="26" spans="1:3">
      <c r="A26" s="5">
        <v>23</v>
      </c>
      <c r="B26" s="9" t="s">
        <v>289</v>
      </c>
      <c r="C26" s="6">
        <v>1691</v>
      </c>
    </row>
    <row r="27" spans="1:3">
      <c r="A27" s="5">
        <v>24</v>
      </c>
      <c r="B27" s="9" t="s">
        <v>147</v>
      </c>
      <c r="C27" s="6">
        <v>1193</v>
      </c>
    </row>
    <row r="28" spans="1:3">
      <c r="A28" s="5">
        <v>25</v>
      </c>
      <c r="B28" s="9" t="s">
        <v>290</v>
      </c>
      <c r="C28" s="6">
        <v>748</v>
      </c>
    </row>
    <row r="29" spans="1:3">
      <c r="A29" s="5">
        <v>26</v>
      </c>
      <c r="B29" s="9" t="s">
        <v>291</v>
      </c>
      <c r="C29" s="6">
        <v>520</v>
      </c>
    </row>
    <row r="30" spans="1:3">
      <c r="A30" s="5">
        <v>27</v>
      </c>
      <c r="B30" s="9" t="s">
        <v>292</v>
      </c>
      <c r="C30" s="6">
        <v>218</v>
      </c>
    </row>
    <row r="31" spans="1:3">
      <c r="A31" s="5">
        <v>28</v>
      </c>
      <c r="B31" s="147" t="s">
        <v>293</v>
      </c>
      <c r="C31" s="6">
        <v>711</v>
      </c>
    </row>
    <row r="32" spans="1:3">
      <c r="A32" s="5">
        <v>29</v>
      </c>
      <c r="B32" s="147" t="s">
        <v>123</v>
      </c>
      <c r="C32" s="6">
        <v>1361</v>
      </c>
    </row>
  </sheetData>
  <mergeCells count="3">
    <mergeCell ref="A2:A3"/>
    <mergeCell ref="B2:B3"/>
    <mergeCell ref="C2:C3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59"/>
  <sheetViews>
    <sheetView workbookViewId="0">
      <selection activeCell="B14" sqref="B14"/>
    </sheetView>
  </sheetViews>
  <sheetFormatPr defaultRowHeight="15"/>
  <cols>
    <col min="1" max="1" width="4.85546875" style="10" customWidth="1"/>
    <col min="2" max="2" width="45.28515625" style="20" customWidth="1"/>
    <col min="3" max="4" width="14.85546875" style="21" customWidth="1"/>
    <col min="5" max="5" width="16" style="22" customWidth="1"/>
    <col min="6" max="16384" width="9.140625" style="10"/>
  </cols>
  <sheetData>
    <row r="1" spans="1:5" ht="16.5" customHeight="1">
      <c r="B1" s="165" t="s">
        <v>111</v>
      </c>
      <c r="C1" s="165"/>
      <c r="D1" s="165"/>
      <c r="E1" s="165"/>
    </row>
    <row r="2" spans="1:5" ht="16.5" customHeight="1">
      <c r="A2" s="162" t="s">
        <v>110</v>
      </c>
      <c r="B2" s="166" t="s">
        <v>0</v>
      </c>
      <c r="C2" s="163" t="s">
        <v>42</v>
      </c>
      <c r="D2" s="163"/>
      <c r="E2" s="164" t="s">
        <v>43</v>
      </c>
    </row>
    <row r="3" spans="1:5" ht="15" customHeight="1">
      <c r="A3" s="162"/>
      <c r="B3" s="166"/>
      <c r="C3" s="163"/>
      <c r="D3" s="163"/>
      <c r="E3" s="164"/>
    </row>
    <row r="4" spans="1:5" ht="37.5" customHeight="1">
      <c r="A4" s="162"/>
      <c r="B4" s="166"/>
      <c r="C4" s="11" t="s">
        <v>1</v>
      </c>
      <c r="D4" s="11" t="s">
        <v>44</v>
      </c>
      <c r="E4" s="164"/>
    </row>
    <row r="5" spans="1:5">
      <c r="A5" s="23"/>
      <c r="B5" s="12" t="s">
        <v>45</v>
      </c>
      <c r="C5" s="13">
        <v>363342</v>
      </c>
      <c r="D5" s="13">
        <v>1762</v>
      </c>
      <c r="E5" s="13">
        <v>104358</v>
      </c>
    </row>
    <row r="6" spans="1:5">
      <c r="A6" s="24">
        <v>1</v>
      </c>
      <c r="B6" s="14" t="s">
        <v>46</v>
      </c>
      <c r="C6" s="11">
        <v>3107</v>
      </c>
      <c r="D6" s="11">
        <v>0</v>
      </c>
      <c r="E6" s="11">
        <v>892</v>
      </c>
    </row>
    <row r="7" spans="1:5">
      <c r="A7" s="24">
        <v>2</v>
      </c>
      <c r="B7" s="14" t="s">
        <v>47</v>
      </c>
      <c r="C7" s="11">
        <v>3932</v>
      </c>
      <c r="D7" s="11">
        <v>9</v>
      </c>
      <c r="E7" s="11">
        <v>1130</v>
      </c>
    </row>
    <row r="8" spans="1:5">
      <c r="A8" s="24">
        <v>3</v>
      </c>
      <c r="B8" s="14" t="s">
        <v>48</v>
      </c>
      <c r="C8" s="11">
        <v>5826</v>
      </c>
      <c r="D8" s="11">
        <v>24</v>
      </c>
      <c r="E8" s="11">
        <v>1572</v>
      </c>
    </row>
    <row r="9" spans="1:5">
      <c r="A9" s="24">
        <v>4</v>
      </c>
      <c r="B9" s="14" t="s">
        <v>49</v>
      </c>
      <c r="C9" s="11">
        <v>2401</v>
      </c>
      <c r="D9" s="11">
        <v>33</v>
      </c>
      <c r="E9" s="11">
        <v>661</v>
      </c>
    </row>
    <row r="10" spans="1:5">
      <c r="A10" s="24">
        <v>5</v>
      </c>
      <c r="B10" s="14" t="s">
        <v>50</v>
      </c>
      <c r="C10" s="11">
        <v>2592</v>
      </c>
      <c r="D10" s="11">
        <v>11</v>
      </c>
      <c r="E10" s="11">
        <v>734</v>
      </c>
    </row>
    <row r="11" spans="1:5">
      <c r="A11" s="24">
        <v>6</v>
      </c>
      <c r="B11" s="14" t="s">
        <v>51</v>
      </c>
      <c r="C11" s="11">
        <v>3473</v>
      </c>
      <c r="D11" s="11">
        <v>5</v>
      </c>
      <c r="E11" s="11">
        <v>997</v>
      </c>
    </row>
    <row r="12" spans="1:5">
      <c r="A12" s="24">
        <v>7</v>
      </c>
      <c r="B12" s="14" t="s">
        <v>52</v>
      </c>
      <c r="C12" s="11">
        <v>3428</v>
      </c>
      <c r="D12" s="11">
        <v>7</v>
      </c>
      <c r="E12" s="11">
        <v>966</v>
      </c>
    </row>
    <row r="13" spans="1:5">
      <c r="A13" s="24">
        <v>8</v>
      </c>
      <c r="B13" s="14" t="s">
        <v>53</v>
      </c>
      <c r="C13" s="11">
        <v>4722</v>
      </c>
      <c r="D13" s="11">
        <v>22</v>
      </c>
      <c r="E13" s="11">
        <v>1340</v>
      </c>
    </row>
    <row r="14" spans="1:5">
      <c r="A14" s="24">
        <v>9</v>
      </c>
      <c r="B14" s="14" t="s">
        <v>54</v>
      </c>
      <c r="C14" s="11">
        <v>2499</v>
      </c>
      <c r="D14" s="11">
        <v>7</v>
      </c>
      <c r="E14" s="11">
        <v>710</v>
      </c>
    </row>
    <row r="15" spans="1:5">
      <c r="A15" s="24">
        <v>10</v>
      </c>
      <c r="B15" s="14" t="s">
        <v>55</v>
      </c>
      <c r="C15" s="11">
        <v>14429</v>
      </c>
      <c r="D15" s="11">
        <v>51</v>
      </c>
      <c r="E15" s="11">
        <v>4001</v>
      </c>
    </row>
    <row r="16" spans="1:5" ht="39">
      <c r="A16" s="24">
        <v>11</v>
      </c>
      <c r="B16" s="14" t="s">
        <v>56</v>
      </c>
      <c r="C16" s="11">
        <v>2485</v>
      </c>
      <c r="D16" s="11">
        <v>1</v>
      </c>
      <c r="E16" s="11">
        <v>727</v>
      </c>
    </row>
    <row r="17" spans="1:5">
      <c r="A17" s="24">
        <v>12</v>
      </c>
      <c r="B17" s="14" t="s">
        <v>57</v>
      </c>
      <c r="C17" s="11">
        <v>1073</v>
      </c>
      <c r="D17" s="11">
        <v>0</v>
      </c>
      <c r="E17" s="11">
        <v>318</v>
      </c>
    </row>
    <row r="18" spans="1:5">
      <c r="A18" s="24">
        <v>13</v>
      </c>
      <c r="B18" s="14" t="s">
        <v>58</v>
      </c>
      <c r="C18" s="11">
        <v>2991</v>
      </c>
      <c r="D18" s="11">
        <v>7</v>
      </c>
      <c r="E18" s="11">
        <v>864</v>
      </c>
    </row>
    <row r="19" spans="1:5" ht="51.75">
      <c r="A19" s="24">
        <v>14</v>
      </c>
      <c r="B19" s="14" t="s">
        <v>59</v>
      </c>
      <c r="C19" s="11">
        <v>2288</v>
      </c>
      <c r="D19" s="11">
        <v>2</v>
      </c>
      <c r="E19" s="11">
        <v>675</v>
      </c>
    </row>
    <row r="20" spans="1:5">
      <c r="A20" s="24">
        <v>15</v>
      </c>
      <c r="B20" s="14" t="s">
        <v>60</v>
      </c>
      <c r="C20" s="11">
        <v>3498</v>
      </c>
      <c r="D20" s="11">
        <v>14</v>
      </c>
      <c r="E20" s="11">
        <v>1004</v>
      </c>
    </row>
    <row r="21" spans="1:5">
      <c r="A21" s="24">
        <v>16</v>
      </c>
      <c r="B21" s="14" t="s">
        <v>61</v>
      </c>
      <c r="C21" s="11">
        <v>3071</v>
      </c>
      <c r="D21" s="11">
        <v>8</v>
      </c>
      <c r="E21" s="11">
        <v>888</v>
      </c>
    </row>
    <row r="22" spans="1:5">
      <c r="A22" s="24">
        <v>17</v>
      </c>
      <c r="B22" s="14" t="s">
        <v>62</v>
      </c>
      <c r="C22" s="11">
        <v>2250</v>
      </c>
      <c r="D22" s="11">
        <v>5</v>
      </c>
      <c r="E22" s="11">
        <v>629</v>
      </c>
    </row>
    <row r="23" spans="1:5">
      <c r="A23" s="24">
        <v>18</v>
      </c>
      <c r="B23" s="14" t="s">
        <v>63</v>
      </c>
      <c r="C23" s="11">
        <v>11690</v>
      </c>
      <c r="D23" s="11">
        <v>36</v>
      </c>
      <c r="E23" s="11">
        <v>3252</v>
      </c>
    </row>
    <row r="24" spans="1:5">
      <c r="A24" s="24">
        <v>19</v>
      </c>
      <c r="B24" s="14" t="s">
        <v>64</v>
      </c>
      <c r="C24" s="11">
        <v>3529</v>
      </c>
      <c r="D24" s="11">
        <v>15</v>
      </c>
      <c r="E24" s="11">
        <v>1004</v>
      </c>
    </row>
    <row r="25" spans="1:5">
      <c r="A25" s="24">
        <v>20</v>
      </c>
      <c r="B25" s="14" t="s">
        <v>65</v>
      </c>
      <c r="C25" s="11">
        <v>4045</v>
      </c>
      <c r="D25" s="11">
        <v>16</v>
      </c>
      <c r="E25" s="11">
        <v>1156</v>
      </c>
    </row>
    <row r="26" spans="1:5">
      <c r="A26" s="24">
        <v>21</v>
      </c>
      <c r="B26" s="14" t="s">
        <v>66</v>
      </c>
      <c r="C26" s="11">
        <v>1045</v>
      </c>
      <c r="D26" s="11">
        <v>0</v>
      </c>
      <c r="E26" s="11">
        <v>332</v>
      </c>
    </row>
    <row r="27" spans="1:5">
      <c r="A27" s="24">
        <v>22</v>
      </c>
      <c r="B27" s="14" t="s">
        <v>67</v>
      </c>
      <c r="C27" s="11">
        <v>929</v>
      </c>
      <c r="D27" s="11">
        <v>0</v>
      </c>
      <c r="E27" s="11">
        <v>311</v>
      </c>
    </row>
    <row r="28" spans="1:5" ht="26.25">
      <c r="A28" s="24">
        <v>23</v>
      </c>
      <c r="B28" s="14" t="s">
        <v>68</v>
      </c>
      <c r="C28" s="11">
        <v>3870</v>
      </c>
      <c r="D28" s="11">
        <v>9</v>
      </c>
      <c r="E28" s="11">
        <v>1109</v>
      </c>
    </row>
    <row r="29" spans="1:5">
      <c r="A29" s="24">
        <v>24</v>
      </c>
      <c r="B29" s="14" t="s">
        <v>69</v>
      </c>
      <c r="C29" s="11">
        <v>2440</v>
      </c>
      <c r="D29" s="11">
        <v>3</v>
      </c>
      <c r="E29" s="11">
        <v>717</v>
      </c>
    </row>
    <row r="30" spans="1:5">
      <c r="A30" s="24">
        <v>25</v>
      </c>
      <c r="B30" s="14" t="s">
        <v>70</v>
      </c>
      <c r="C30" s="11">
        <v>2306</v>
      </c>
      <c r="D30" s="11">
        <v>10</v>
      </c>
      <c r="E30" s="11">
        <v>640</v>
      </c>
    </row>
    <row r="31" spans="1:5" ht="26.25">
      <c r="A31" s="24">
        <v>26</v>
      </c>
      <c r="B31" s="14" t="s">
        <v>71</v>
      </c>
      <c r="C31" s="11">
        <v>4371</v>
      </c>
      <c r="D31" s="11">
        <v>12</v>
      </c>
      <c r="E31" s="11">
        <v>1205</v>
      </c>
    </row>
    <row r="32" spans="1:5" ht="26.25">
      <c r="A32" s="24">
        <v>27</v>
      </c>
      <c r="B32" s="14" t="s">
        <v>72</v>
      </c>
      <c r="C32" s="11">
        <v>304</v>
      </c>
      <c r="D32" s="11">
        <v>0</v>
      </c>
      <c r="E32" s="11">
        <v>129</v>
      </c>
    </row>
    <row r="33" spans="1:5" ht="26.25">
      <c r="A33" s="24">
        <v>28</v>
      </c>
      <c r="B33" s="14" t="s">
        <v>73</v>
      </c>
      <c r="C33" s="11">
        <v>15237</v>
      </c>
      <c r="D33" s="11">
        <v>32</v>
      </c>
      <c r="E33" s="11">
        <v>4225</v>
      </c>
    </row>
    <row r="34" spans="1:5">
      <c r="A34" s="24">
        <v>29</v>
      </c>
      <c r="B34" s="14" t="s">
        <v>74</v>
      </c>
      <c r="C34" s="11">
        <v>6702</v>
      </c>
      <c r="D34" s="11">
        <v>67</v>
      </c>
      <c r="E34" s="11">
        <v>1865</v>
      </c>
    </row>
    <row r="35" spans="1:5">
      <c r="A35" s="24">
        <v>30</v>
      </c>
      <c r="B35" s="15" t="s">
        <v>75</v>
      </c>
      <c r="C35" s="11">
        <v>14743</v>
      </c>
      <c r="D35" s="11">
        <v>54</v>
      </c>
      <c r="E35" s="11">
        <v>4069</v>
      </c>
    </row>
    <row r="36" spans="1:5" ht="26.25">
      <c r="A36" s="24">
        <v>31</v>
      </c>
      <c r="B36" s="14" t="s">
        <v>76</v>
      </c>
      <c r="C36" s="11">
        <v>8006</v>
      </c>
      <c r="D36" s="11">
        <v>26</v>
      </c>
      <c r="E36" s="11">
        <v>2243</v>
      </c>
    </row>
    <row r="37" spans="1:5" ht="26.25">
      <c r="A37" s="24">
        <v>32</v>
      </c>
      <c r="B37" s="14" t="s">
        <v>77</v>
      </c>
      <c r="C37" s="11">
        <v>2669</v>
      </c>
      <c r="D37" s="11">
        <v>5</v>
      </c>
      <c r="E37" s="11">
        <v>780</v>
      </c>
    </row>
    <row r="38" spans="1:5">
      <c r="A38" s="24">
        <v>33</v>
      </c>
      <c r="B38" s="14" t="s">
        <v>78</v>
      </c>
      <c r="C38" s="11">
        <v>13982</v>
      </c>
      <c r="D38" s="11">
        <v>7</v>
      </c>
      <c r="E38" s="11">
        <v>3900</v>
      </c>
    </row>
    <row r="39" spans="1:5">
      <c r="A39" s="24">
        <v>34</v>
      </c>
      <c r="B39" s="14" t="s">
        <v>79</v>
      </c>
      <c r="C39" s="11">
        <v>1337</v>
      </c>
      <c r="D39" s="11">
        <v>5</v>
      </c>
      <c r="E39" s="11">
        <v>414</v>
      </c>
    </row>
    <row r="40" spans="1:5">
      <c r="A40" s="24">
        <v>35</v>
      </c>
      <c r="B40" s="14" t="s">
        <v>80</v>
      </c>
      <c r="C40" s="11">
        <v>2164</v>
      </c>
      <c r="D40" s="11">
        <v>5</v>
      </c>
      <c r="E40" s="11">
        <v>598</v>
      </c>
    </row>
    <row r="41" spans="1:5">
      <c r="A41" s="24">
        <v>36</v>
      </c>
      <c r="B41" s="14" t="s">
        <v>81</v>
      </c>
      <c r="C41" s="11">
        <v>1685</v>
      </c>
      <c r="D41" s="11">
        <v>2</v>
      </c>
      <c r="E41" s="11">
        <v>507</v>
      </c>
    </row>
    <row r="42" spans="1:5" ht="26.25">
      <c r="A42" s="24">
        <v>37</v>
      </c>
      <c r="B42" s="14" t="s">
        <v>82</v>
      </c>
      <c r="C42" s="11">
        <v>8763</v>
      </c>
      <c r="D42" s="11">
        <v>63</v>
      </c>
      <c r="E42" s="11">
        <v>3837</v>
      </c>
    </row>
    <row r="43" spans="1:5">
      <c r="A43" s="24">
        <v>38</v>
      </c>
      <c r="B43" s="14" t="s">
        <v>83</v>
      </c>
      <c r="C43" s="11">
        <v>1961</v>
      </c>
      <c r="D43" s="11">
        <v>1</v>
      </c>
      <c r="E43" s="11">
        <v>562</v>
      </c>
    </row>
    <row r="44" spans="1:5">
      <c r="A44" s="24">
        <v>39</v>
      </c>
      <c r="B44" s="14" t="s">
        <v>84</v>
      </c>
      <c r="C44" s="11">
        <v>2439</v>
      </c>
      <c r="D44" s="11">
        <v>8</v>
      </c>
      <c r="E44" s="11">
        <v>716</v>
      </c>
    </row>
    <row r="45" spans="1:5">
      <c r="A45" s="24">
        <v>40</v>
      </c>
      <c r="B45" s="14" t="s">
        <v>85</v>
      </c>
      <c r="C45" s="11">
        <v>7903</v>
      </c>
      <c r="D45" s="11">
        <v>15</v>
      </c>
      <c r="E45" s="11">
        <v>2223</v>
      </c>
    </row>
    <row r="46" spans="1:5" ht="26.25">
      <c r="A46" s="24">
        <v>41</v>
      </c>
      <c r="B46" s="14" t="s">
        <v>86</v>
      </c>
      <c r="C46" s="11">
        <v>5053</v>
      </c>
      <c r="D46" s="11">
        <v>34</v>
      </c>
      <c r="E46" s="11">
        <v>1799</v>
      </c>
    </row>
    <row r="47" spans="1:5">
      <c r="A47" s="24">
        <v>42</v>
      </c>
      <c r="B47" s="14" t="s">
        <v>87</v>
      </c>
      <c r="C47" s="11">
        <v>6154</v>
      </c>
      <c r="D47" s="11">
        <v>11</v>
      </c>
      <c r="E47" s="11">
        <v>1731</v>
      </c>
    </row>
    <row r="48" spans="1:5" ht="26.25">
      <c r="A48" s="24">
        <v>43</v>
      </c>
      <c r="B48" s="14" t="s">
        <v>88</v>
      </c>
      <c r="C48" s="11">
        <v>3170</v>
      </c>
      <c r="D48" s="11">
        <v>17</v>
      </c>
      <c r="E48" s="11">
        <v>1663</v>
      </c>
    </row>
    <row r="49" spans="1:5">
      <c r="A49" s="24">
        <v>44</v>
      </c>
      <c r="B49" s="14" t="s">
        <v>89</v>
      </c>
      <c r="C49" s="11">
        <v>7933</v>
      </c>
      <c r="D49" s="11">
        <v>18</v>
      </c>
      <c r="E49" s="11">
        <v>2313</v>
      </c>
    </row>
    <row r="50" spans="1:5">
      <c r="A50" s="24">
        <v>45</v>
      </c>
      <c r="B50" s="14" t="s">
        <v>90</v>
      </c>
      <c r="C50" s="11">
        <v>3023</v>
      </c>
      <c r="D50" s="11">
        <v>12</v>
      </c>
      <c r="E50" s="11">
        <v>850</v>
      </c>
    </row>
    <row r="51" spans="1:5">
      <c r="A51" s="24">
        <v>46</v>
      </c>
      <c r="B51" s="14" t="s">
        <v>91</v>
      </c>
      <c r="C51" s="11">
        <v>2135</v>
      </c>
      <c r="D51" s="11">
        <v>5</v>
      </c>
      <c r="E51" s="11">
        <v>605</v>
      </c>
    </row>
    <row r="52" spans="1:5" ht="26.25">
      <c r="A52" s="24">
        <v>47</v>
      </c>
      <c r="B52" s="14" t="s">
        <v>92</v>
      </c>
      <c r="C52" s="11">
        <v>2666</v>
      </c>
      <c r="D52" s="11">
        <v>2</v>
      </c>
      <c r="E52" s="11">
        <v>983</v>
      </c>
    </row>
    <row r="53" spans="1:5">
      <c r="A53" s="24">
        <v>48</v>
      </c>
      <c r="B53" s="14" t="s">
        <v>93</v>
      </c>
      <c r="C53" s="11">
        <v>6860</v>
      </c>
      <c r="D53" s="11">
        <v>101</v>
      </c>
      <c r="E53" s="11">
        <v>1922</v>
      </c>
    </row>
    <row r="54" spans="1:5">
      <c r="A54" s="24">
        <v>49</v>
      </c>
      <c r="B54" s="14" t="s">
        <v>94</v>
      </c>
      <c r="C54" s="11">
        <v>1639</v>
      </c>
      <c r="D54" s="11">
        <v>3</v>
      </c>
      <c r="E54" s="11">
        <v>486</v>
      </c>
    </row>
    <row r="55" spans="1:5">
      <c r="A55" s="24">
        <v>50</v>
      </c>
      <c r="B55" s="14" t="s">
        <v>95</v>
      </c>
      <c r="C55" s="11">
        <v>3763</v>
      </c>
      <c r="D55" s="11">
        <v>47</v>
      </c>
      <c r="E55" s="11">
        <v>1054</v>
      </c>
    </row>
    <row r="56" spans="1:5">
      <c r="A56" s="24">
        <v>51</v>
      </c>
      <c r="B56" s="14" t="s">
        <v>96</v>
      </c>
      <c r="C56" s="11">
        <v>8287</v>
      </c>
      <c r="D56" s="11">
        <v>15</v>
      </c>
      <c r="E56" s="11">
        <v>2316</v>
      </c>
    </row>
    <row r="57" spans="1:5">
      <c r="A57" s="24">
        <v>52</v>
      </c>
      <c r="B57" s="14" t="s">
        <v>97</v>
      </c>
      <c r="C57" s="11">
        <v>20580</v>
      </c>
      <c r="D57" s="11">
        <v>12</v>
      </c>
      <c r="E57" s="11">
        <v>5524</v>
      </c>
    </row>
    <row r="58" spans="1:5" ht="39">
      <c r="A58" s="24">
        <v>53</v>
      </c>
      <c r="B58" s="14" t="s">
        <v>98</v>
      </c>
      <c r="C58" s="11">
        <v>600</v>
      </c>
      <c r="D58" s="11">
        <v>600</v>
      </c>
      <c r="E58" s="11">
        <v>0</v>
      </c>
    </row>
    <row r="59" spans="1:5">
      <c r="A59" s="24">
        <v>54</v>
      </c>
      <c r="B59" s="16" t="s">
        <v>99</v>
      </c>
      <c r="C59" s="11">
        <v>7590</v>
      </c>
      <c r="D59" s="11">
        <v>17</v>
      </c>
      <c r="E59" s="11">
        <v>2125</v>
      </c>
    </row>
    <row r="60" spans="1:5">
      <c r="A60" s="24">
        <v>55</v>
      </c>
      <c r="B60" s="16" t="s">
        <v>100</v>
      </c>
      <c r="C60" s="11">
        <v>8111</v>
      </c>
      <c r="D60" s="11">
        <v>4</v>
      </c>
      <c r="E60" s="11">
        <v>3042</v>
      </c>
    </row>
    <row r="61" spans="1:5" ht="25.5">
      <c r="A61" s="24">
        <v>56</v>
      </c>
      <c r="B61" s="16" t="s">
        <v>101</v>
      </c>
      <c r="C61" s="11">
        <v>14856</v>
      </c>
      <c r="D61" s="11">
        <v>18</v>
      </c>
      <c r="E61" s="11">
        <v>3335</v>
      </c>
    </row>
    <row r="62" spans="1:5">
      <c r="A62" s="24">
        <v>57</v>
      </c>
      <c r="B62" s="16" t="s">
        <v>102</v>
      </c>
      <c r="C62" s="11">
        <v>4505</v>
      </c>
      <c r="D62" s="11">
        <v>9</v>
      </c>
      <c r="E62" s="11">
        <v>1283</v>
      </c>
    </row>
    <row r="63" spans="1:5">
      <c r="A63" s="24">
        <v>58</v>
      </c>
      <c r="B63" s="16" t="s">
        <v>103</v>
      </c>
      <c r="C63" s="11">
        <v>5777</v>
      </c>
      <c r="D63" s="11">
        <v>73</v>
      </c>
      <c r="E63" s="11">
        <v>1632</v>
      </c>
    </row>
    <row r="64" spans="1:5" ht="25.5">
      <c r="A64" s="24">
        <v>59</v>
      </c>
      <c r="B64" s="16" t="s">
        <v>104</v>
      </c>
      <c r="C64" s="11">
        <v>14514</v>
      </c>
      <c r="D64" s="11">
        <v>21</v>
      </c>
      <c r="E64" s="11">
        <v>3888</v>
      </c>
    </row>
    <row r="65" spans="1:5" ht="25.5">
      <c r="A65" s="24">
        <v>60</v>
      </c>
      <c r="B65" s="16" t="s">
        <v>105</v>
      </c>
      <c r="C65" s="11">
        <v>14565</v>
      </c>
      <c r="D65" s="11">
        <v>22</v>
      </c>
      <c r="E65" s="11">
        <v>4019</v>
      </c>
    </row>
    <row r="66" spans="1:5">
      <c r="A66" s="24">
        <v>61</v>
      </c>
      <c r="B66" s="16" t="s">
        <v>106</v>
      </c>
      <c r="C66" s="11">
        <v>9647</v>
      </c>
      <c r="D66" s="11">
        <v>10</v>
      </c>
      <c r="E66" s="11">
        <v>2664</v>
      </c>
    </row>
    <row r="67" spans="1:5">
      <c r="A67" s="24">
        <v>62</v>
      </c>
      <c r="B67" s="16" t="s">
        <v>107</v>
      </c>
      <c r="C67" s="11">
        <v>12036</v>
      </c>
      <c r="D67" s="11">
        <v>88</v>
      </c>
      <c r="E67" s="11">
        <v>3349</v>
      </c>
    </row>
    <row r="68" spans="1:5" ht="51.75">
      <c r="A68" s="24">
        <v>63</v>
      </c>
      <c r="B68" s="14" t="s">
        <v>108</v>
      </c>
      <c r="C68" s="11">
        <v>7852</v>
      </c>
      <c r="D68" s="11">
        <v>26</v>
      </c>
      <c r="E68" s="11">
        <v>2224</v>
      </c>
    </row>
    <row r="69" spans="1:5">
      <c r="A69" s="24">
        <v>64</v>
      </c>
      <c r="B69" s="14" t="s">
        <v>109</v>
      </c>
      <c r="C69" s="11">
        <v>5841</v>
      </c>
      <c r="D69" s="11">
        <v>0</v>
      </c>
      <c r="E69" s="11">
        <v>1649</v>
      </c>
    </row>
    <row r="70" spans="1:5">
      <c r="B70" s="19"/>
      <c r="C70" s="17"/>
      <c r="D70" s="17"/>
      <c r="E70" s="18"/>
    </row>
    <row r="71" spans="1:5">
      <c r="B71" s="19"/>
      <c r="C71" s="17"/>
      <c r="D71" s="17"/>
      <c r="E71" s="18"/>
    </row>
    <row r="72" spans="1:5">
      <c r="B72" s="19"/>
      <c r="C72" s="17"/>
      <c r="D72" s="17"/>
      <c r="E72" s="18"/>
    </row>
    <row r="73" spans="1:5">
      <c r="B73" s="19"/>
      <c r="C73" s="17"/>
      <c r="D73" s="17"/>
      <c r="E73" s="18"/>
    </row>
    <row r="74" spans="1:5">
      <c r="B74" s="19"/>
      <c r="C74" s="17"/>
      <c r="D74" s="17"/>
      <c r="E74" s="18"/>
    </row>
    <row r="75" spans="1:5">
      <c r="B75" s="19"/>
      <c r="C75" s="17"/>
      <c r="D75" s="17"/>
      <c r="E75" s="18"/>
    </row>
    <row r="76" spans="1:5">
      <c r="B76" s="19"/>
      <c r="C76" s="17"/>
      <c r="D76" s="17"/>
      <c r="E76" s="18"/>
    </row>
    <row r="77" spans="1:5">
      <c r="B77" s="19"/>
      <c r="C77" s="17"/>
      <c r="D77" s="17"/>
      <c r="E77" s="18"/>
    </row>
    <row r="78" spans="1:5">
      <c r="B78" s="19"/>
      <c r="C78" s="17"/>
      <c r="D78" s="17"/>
      <c r="E78" s="18"/>
    </row>
    <row r="79" spans="1:5">
      <c r="B79" s="19"/>
      <c r="C79" s="17"/>
      <c r="D79" s="17"/>
      <c r="E79" s="18"/>
    </row>
    <row r="80" spans="1:5">
      <c r="B80" s="19"/>
      <c r="C80" s="17"/>
      <c r="D80" s="17"/>
      <c r="E80" s="18"/>
    </row>
    <row r="81" spans="2:5">
      <c r="B81" s="19"/>
      <c r="C81" s="17"/>
      <c r="D81" s="17"/>
      <c r="E81" s="18"/>
    </row>
    <row r="82" spans="2:5">
      <c r="B82" s="19"/>
      <c r="C82" s="17"/>
      <c r="D82" s="17"/>
      <c r="E82" s="18"/>
    </row>
    <row r="83" spans="2:5">
      <c r="B83" s="19"/>
      <c r="C83" s="17"/>
      <c r="D83" s="17"/>
      <c r="E83" s="18"/>
    </row>
    <row r="84" spans="2:5">
      <c r="B84" s="19"/>
      <c r="C84" s="17"/>
      <c r="D84" s="17"/>
      <c r="E84" s="18"/>
    </row>
    <row r="85" spans="2:5">
      <c r="B85" s="19"/>
      <c r="C85" s="17"/>
      <c r="D85" s="17"/>
      <c r="E85" s="18"/>
    </row>
    <row r="86" spans="2:5">
      <c r="B86" s="19"/>
      <c r="C86" s="17"/>
      <c r="D86" s="17"/>
      <c r="E86" s="18"/>
    </row>
    <row r="87" spans="2:5">
      <c r="B87" s="19"/>
      <c r="C87" s="17"/>
      <c r="D87" s="17"/>
      <c r="E87" s="18"/>
    </row>
    <row r="88" spans="2:5">
      <c r="B88" s="19"/>
      <c r="C88" s="17"/>
      <c r="D88" s="17"/>
      <c r="E88" s="18"/>
    </row>
    <row r="89" spans="2:5">
      <c r="B89" s="19"/>
      <c r="C89" s="17"/>
      <c r="D89" s="17"/>
      <c r="E89" s="18"/>
    </row>
    <row r="90" spans="2:5">
      <c r="B90" s="19"/>
      <c r="C90" s="17"/>
      <c r="D90" s="17"/>
      <c r="E90" s="18"/>
    </row>
    <row r="91" spans="2:5">
      <c r="B91" s="19"/>
      <c r="C91" s="17"/>
      <c r="D91" s="17"/>
      <c r="E91" s="18"/>
    </row>
    <row r="92" spans="2:5">
      <c r="B92" s="19"/>
      <c r="C92" s="17"/>
      <c r="D92" s="17"/>
      <c r="E92" s="18"/>
    </row>
    <row r="93" spans="2:5">
      <c r="B93" s="19"/>
      <c r="C93" s="17"/>
      <c r="D93" s="17"/>
      <c r="E93" s="18"/>
    </row>
    <row r="94" spans="2:5">
      <c r="B94" s="19"/>
      <c r="C94" s="17"/>
      <c r="D94" s="17"/>
      <c r="E94" s="18"/>
    </row>
    <row r="95" spans="2:5">
      <c r="B95" s="19"/>
      <c r="C95" s="17"/>
      <c r="D95" s="17"/>
      <c r="E95" s="18"/>
    </row>
    <row r="96" spans="2:5">
      <c r="B96" s="19"/>
      <c r="C96" s="17"/>
      <c r="D96" s="17"/>
      <c r="E96" s="18"/>
    </row>
    <row r="97" spans="2:5">
      <c r="B97" s="19"/>
      <c r="C97" s="17"/>
      <c r="D97" s="17"/>
      <c r="E97" s="18"/>
    </row>
    <row r="98" spans="2:5">
      <c r="B98" s="19"/>
      <c r="C98" s="17"/>
      <c r="D98" s="17"/>
      <c r="E98" s="18"/>
    </row>
    <row r="99" spans="2:5">
      <c r="B99" s="19"/>
      <c r="C99" s="17"/>
      <c r="D99" s="17"/>
      <c r="E99" s="18"/>
    </row>
    <row r="100" spans="2:5">
      <c r="B100" s="19"/>
      <c r="C100" s="17"/>
      <c r="D100" s="17"/>
      <c r="E100" s="18"/>
    </row>
    <row r="101" spans="2:5">
      <c r="B101" s="19"/>
      <c r="C101" s="17"/>
      <c r="D101" s="17"/>
      <c r="E101" s="18"/>
    </row>
    <row r="102" spans="2:5">
      <c r="B102" s="19"/>
      <c r="C102" s="17"/>
      <c r="D102" s="17"/>
      <c r="E102" s="18"/>
    </row>
    <row r="103" spans="2:5">
      <c r="B103" s="19"/>
      <c r="C103" s="17"/>
      <c r="D103" s="17"/>
      <c r="E103" s="18"/>
    </row>
    <row r="104" spans="2:5">
      <c r="B104" s="19"/>
      <c r="C104" s="17"/>
      <c r="D104" s="17"/>
      <c r="E104" s="18"/>
    </row>
    <row r="105" spans="2:5">
      <c r="B105" s="19"/>
      <c r="C105" s="17"/>
      <c r="D105" s="17"/>
      <c r="E105" s="18"/>
    </row>
    <row r="106" spans="2:5">
      <c r="B106" s="19"/>
      <c r="C106" s="17"/>
      <c r="D106" s="17"/>
      <c r="E106" s="18"/>
    </row>
    <row r="107" spans="2:5">
      <c r="B107" s="19"/>
      <c r="C107" s="17"/>
      <c r="D107" s="17"/>
      <c r="E107" s="18"/>
    </row>
    <row r="108" spans="2:5">
      <c r="B108" s="19"/>
      <c r="C108" s="17"/>
      <c r="D108" s="17"/>
      <c r="E108" s="18"/>
    </row>
    <row r="109" spans="2:5">
      <c r="B109" s="19"/>
      <c r="C109" s="17"/>
      <c r="D109" s="17"/>
      <c r="E109" s="18"/>
    </row>
    <row r="110" spans="2:5">
      <c r="B110" s="19"/>
      <c r="C110" s="17"/>
      <c r="D110" s="17"/>
      <c r="E110" s="18"/>
    </row>
    <row r="111" spans="2:5">
      <c r="B111" s="19"/>
      <c r="C111" s="17"/>
      <c r="D111" s="17"/>
      <c r="E111" s="18"/>
    </row>
    <row r="112" spans="2:5">
      <c r="B112" s="19"/>
      <c r="C112" s="17"/>
      <c r="D112" s="17"/>
      <c r="E112" s="18"/>
    </row>
    <row r="113" spans="2:5">
      <c r="B113" s="19"/>
      <c r="C113" s="17"/>
      <c r="D113" s="17"/>
      <c r="E113" s="18"/>
    </row>
    <row r="114" spans="2:5">
      <c r="B114" s="19"/>
      <c r="C114" s="17"/>
      <c r="D114" s="17"/>
      <c r="E114" s="18"/>
    </row>
    <row r="115" spans="2:5">
      <c r="B115" s="19"/>
      <c r="C115" s="17"/>
      <c r="D115" s="17"/>
      <c r="E115" s="18"/>
    </row>
    <row r="116" spans="2:5">
      <c r="B116" s="19"/>
      <c r="C116" s="17"/>
      <c r="D116" s="17"/>
      <c r="E116" s="18"/>
    </row>
    <row r="117" spans="2:5">
      <c r="B117" s="19"/>
      <c r="C117" s="17"/>
      <c r="D117" s="17"/>
      <c r="E117" s="18"/>
    </row>
    <row r="118" spans="2:5">
      <c r="B118" s="19"/>
      <c r="C118" s="17"/>
      <c r="D118" s="17"/>
      <c r="E118" s="18"/>
    </row>
    <row r="119" spans="2:5">
      <c r="B119" s="19"/>
      <c r="C119" s="17"/>
      <c r="D119" s="17"/>
      <c r="E119" s="18"/>
    </row>
    <row r="120" spans="2:5">
      <c r="B120" s="19"/>
      <c r="C120" s="17"/>
      <c r="D120" s="17"/>
      <c r="E120" s="18"/>
    </row>
    <row r="121" spans="2:5">
      <c r="B121" s="19"/>
      <c r="C121" s="17"/>
      <c r="D121" s="17"/>
      <c r="E121" s="18"/>
    </row>
    <row r="122" spans="2:5">
      <c r="B122" s="19"/>
      <c r="C122" s="17"/>
      <c r="D122" s="17"/>
      <c r="E122" s="18"/>
    </row>
    <row r="123" spans="2:5">
      <c r="B123" s="19"/>
      <c r="C123" s="17"/>
      <c r="D123" s="17"/>
      <c r="E123" s="18"/>
    </row>
    <row r="124" spans="2:5">
      <c r="B124" s="19"/>
      <c r="C124" s="17"/>
      <c r="D124" s="17"/>
      <c r="E124" s="18"/>
    </row>
    <row r="125" spans="2:5">
      <c r="B125" s="19"/>
      <c r="C125" s="17"/>
      <c r="D125" s="17"/>
      <c r="E125" s="18"/>
    </row>
    <row r="126" spans="2:5">
      <c r="B126" s="19"/>
      <c r="C126" s="17"/>
      <c r="D126" s="17"/>
      <c r="E126" s="18"/>
    </row>
    <row r="127" spans="2:5">
      <c r="B127" s="19"/>
      <c r="C127" s="17"/>
      <c r="D127" s="17"/>
      <c r="E127" s="18"/>
    </row>
    <row r="128" spans="2:5">
      <c r="B128" s="19"/>
      <c r="C128" s="17"/>
      <c r="D128" s="17"/>
      <c r="E128" s="18"/>
    </row>
    <row r="129" spans="2:5">
      <c r="B129" s="19"/>
      <c r="C129" s="17"/>
      <c r="D129" s="17"/>
      <c r="E129" s="18"/>
    </row>
    <row r="130" spans="2:5">
      <c r="B130" s="19"/>
      <c r="C130" s="17"/>
      <c r="D130" s="17"/>
      <c r="E130" s="18"/>
    </row>
    <row r="131" spans="2:5">
      <c r="B131" s="19"/>
      <c r="C131" s="17"/>
      <c r="D131" s="17"/>
      <c r="E131" s="18"/>
    </row>
    <row r="132" spans="2:5">
      <c r="B132" s="19"/>
      <c r="C132" s="17"/>
      <c r="D132" s="17"/>
      <c r="E132" s="18"/>
    </row>
    <row r="133" spans="2:5">
      <c r="B133" s="19"/>
      <c r="C133" s="17"/>
      <c r="D133" s="17"/>
      <c r="E133" s="18"/>
    </row>
    <row r="134" spans="2:5">
      <c r="B134" s="19"/>
      <c r="C134" s="17"/>
      <c r="D134" s="17"/>
      <c r="E134" s="18"/>
    </row>
    <row r="135" spans="2:5">
      <c r="B135" s="19"/>
      <c r="C135" s="17"/>
      <c r="D135" s="17"/>
      <c r="E135" s="18"/>
    </row>
    <row r="136" spans="2:5">
      <c r="B136" s="19"/>
      <c r="C136" s="17"/>
      <c r="D136" s="17"/>
      <c r="E136" s="18"/>
    </row>
    <row r="137" spans="2:5">
      <c r="B137" s="19"/>
      <c r="C137" s="17"/>
      <c r="D137" s="17"/>
      <c r="E137" s="18"/>
    </row>
    <row r="138" spans="2:5">
      <c r="B138" s="19"/>
      <c r="C138" s="17"/>
      <c r="D138" s="17"/>
      <c r="E138" s="18"/>
    </row>
    <row r="139" spans="2:5">
      <c r="B139" s="19"/>
      <c r="C139" s="17"/>
      <c r="D139" s="17"/>
      <c r="E139" s="18"/>
    </row>
    <row r="140" spans="2:5">
      <c r="B140" s="19"/>
      <c r="C140" s="17"/>
      <c r="D140" s="17"/>
      <c r="E140" s="18"/>
    </row>
    <row r="141" spans="2:5">
      <c r="B141" s="19"/>
      <c r="C141" s="17"/>
      <c r="D141" s="17"/>
      <c r="E141" s="18"/>
    </row>
    <row r="142" spans="2:5">
      <c r="B142" s="19"/>
      <c r="C142" s="17"/>
      <c r="D142" s="17"/>
      <c r="E142" s="18"/>
    </row>
    <row r="143" spans="2:5">
      <c r="B143" s="19"/>
      <c r="C143" s="17"/>
      <c r="D143" s="17"/>
      <c r="E143" s="18"/>
    </row>
    <row r="144" spans="2:5">
      <c r="B144" s="19"/>
      <c r="C144" s="17"/>
      <c r="D144" s="17"/>
      <c r="E144" s="18"/>
    </row>
    <row r="145" spans="2:5">
      <c r="B145" s="19"/>
      <c r="C145" s="17"/>
      <c r="D145" s="17"/>
      <c r="E145" s="18"/>
    </row>
    <row r="146" spans="2:5">
      <c r="B146" s="19"/>
      <c r="C146" s="17"/>
      <c r="D146" s="17"/>
      <c r="E146" s="18"/>
    </row>
    <row r="147" spans="2:5">
      <c r="B147" s="19"/>
      <c r="C147" s="17"/>
      <c r="D147" s="17"/>
      <c r="E147" s="18"/>
    </row>
    <row r="148" spans="2:5">
      <c r="B148" s="19"/>
      <c r="C148" s="17"/>
      <c r="D148" s="17"/>
      <c r="E148" s="18"/>
    </row>
    <row r="149" spans="2:5">
      <c r="B149" s="19"/>
      <c r="C149" s="17"/>
      <c r="D149" s="17"/>
      <c r="E149" s="18"/>
    </row>
    <row r="150" spans="2:5">
      <c r="B150" s="19"/>
      <c r="C150" s="17"/>
      <c r="D150" s="17"/>
      <c r="E150" s="18"/>
    </row>
    <row r="151" spans="2:5">
      <c r="B151" s="19"/>
      <c r="C151" s="17"/>
      <c r="D151" s="17"/>
      <c r="E151" s="18"/>
    </row>
    <row r="152" spans="2:5">
      <c r="B152" s="19"/>
      <c r="C152" s="17"/>
      <c r="D152" s="17"/>
      <c r="E152" s="18"/>
    </row>
    <row r="153" spans="2:5">
      <c r="B153" s="19"/>
      <c r="C153" s="17"/>
      <c r="D153" s="17"/>
      <c r="E153" s="18"/>
    </row>
    <row r="154" spans="2:5">
      <c r="B154" s="19"/>
      <c r="C154" s="17"/>
      <c r="D154" s="17"/>
      <c r="E154" s="18"/>
    </row>
    <row r="155" spans="2:5">
      <c r="B155" s="19"/>
      <c r="C155" s="17"/>
      <c r="D155" s="17"/>
      <c r="E155" s="18"/>
    </row>
    <row r="156" spans="2:5">
      <c r="B156" s="19"/>
      <c r="C156" s="17"/>
      <c r="D156" s="17"/>
      <c r="E156" s="18"/>
    </row>
    <row r="157" spans="2:5">
      <c r="B157" s="19"/>
      <c r="C157" s="17"/>
      <c r="D157" s="17"/>
      <c r="E157" s="18"/>
    </row>
    <row r="158" spans="2:5">
      <c r="B158" s="19"/>
      <c r="C158" s="17"/>
      <c r="D158" s="17"/>
      <c r="E158" s="18"/>
    </row>
    <row r="159" spans="2:5">
      <c r="B159" s="19"/>
      <c r="C159" s="17"/>
      <c r="D159" s="17"/>
      <c r="E159" s="18"/>
    </row>
    <row r="160" spans="2:5">
      <c r="B160" s="19"/>
      <c r="C160" s="17"/>
      <c r="D160" s="17"/>
      <c r="E160" s="18"/>
    </row>
    <row r="161" spans="2:5">
      <c r="B161" s="19"/>
      <c r="C161" s="17"/>
      <c r="D161" s="17"/>
      <c r="E161" s="18"/>
    </row>
    <row r="162" spans="2:5">
      <c r="B162" s="19"/>
      <c r="C162" s="17"/>
      <c r="D162" s="17"/>
      <c r="E162" s="18"/>
    </row>
    <row r="163" spans="2:5">
      <c r="B163" s="19"/>
      <c r="C163" s="17"/>
      <c r="D163" s="17"/>
      <c r="E163" s="18"/>
    </row>
    <row r="164" spans="2:5">
      <c r="B164" s="19"/>
      <c r="C164" s="17"/>
      <c r="D164" s="17"/>
      <c r="E164" s="18"/>
    </row>
    <row r="165" spans="2:5">
      <c r="B165" s="19"/>
      <c r="C165" s="17"/>
      <c r="D165" s="17"/>
      <c r="E165" s="18"/>
    </row>
    <row r="166" spans="2:5">
      <c r="B166" s="19"/>
      <c r="C166" s="17"/>
      <c r="D166" s="17"/>
      <c r="E166" s="18"/>
    </row>
    <row r="167" spans="2:5">
      <c r="B167" s="19"/>
      <c r="C167" s="17"/>
      <c r="D167" s="17"/>
      <c r="E167" s="18"/>
    </row>
    <row r="168" spans="2:5">
      <c r="B168" s="19"/>
      <c r="C168" s="17"/>
      <c r="D168" s="17"/>
      <c r="E168" s="18"/>
    </row>
    <row r="169" spans="2:5">
      <c r="B169" s="19"/>
      <c r="C169" s="17"/>
      <c r="D169" s="17"/>
      <c r="E169" s="18"/>
    </row>
    <row r="170" spans="2:5">
      <c r="B170" s="19"/>
      <c r="C170" s="17"/>
      <c r="D170" s="17"/>
      <c r="E170" s="18"/>
    </row>
    <row r="171" spans="2:5">
      <c r="B171" s="19"/>
      <c r="C171" s="17"/>
      <c r="D171" s="17"/>
      <c r="E171" s="18"/>
    </row>
    <row r="172" spans="2:5">
      <c r="B172" s="19"/>
      <c r="C172" s="17"/>
      <c r="D172" s="17"/>
      <c r="E172" s="18"/>
    </row>
    <row r="173" spans="2:5">
      <c r="B173" s="19"/>
      <c r="C173" s="17"/>
      <c r="D173" s="17"/>
      <c r="E173" s="18"/>
    </row>
    <row r="174" spans="2:5">
      <c r="B174" s="19"/>
      <c r="C174" s="17"/>
      <c r="D174" s="17"/>
      <c r="E174" s="18"/>
    </row>
    <row r="175" spans="2:5">
      <c r="B175" s="19"/>
      <c r="C175" s="17"/>
      <c r="D175" s="17"/>
      <c r="E175" s="18"/>
    </row>
    <row r="176" spans="2:5">
      <c r="B176" s="19"/>
      <c r="C176" s="17"/>
      <c r="D176" s="17"/>
      <c r="E176" s="18"/>
    </row>
    <row r="177" spans="2:5">
      <c r="B177" s="19"/>
      <c r="C177" s="17"/>
      <c r="D177" s="17"/>
      <c r="E177" s="18"/>
    </row>
    <row r="178" spans="2:5">
      <c r="B178" s="19"/>
      <c r="C178" s="17"/>
      <c r="D178" s="17"/>
      <c r="E178" s="18"/>
    </row>
    <row r="179" spans="2:5">
      <c r="B179" s="19"/>
      <c r="C179" s="17"/>
      <c r="D179" s="17"/>
      <c r="E179" s="18"/>
    </row>
    <row r="180" spans="2:5">
      <c r="B180" s="19"/>
      <c r="C180" s="17"/>
      <c r="D180" s="17"/>
      <c r="E180" s="18"/>
    </row>
    <row r="181" spans="2:5">
      <c r="B181" s="19"/>
      <c r="C181" s="17"/>
      <c r="D181" s="17"/>
      <c r="E181" s="18"/>
    </row>
    <row r="182" spans="2:5">
      <c r="B182" s="19"/>
      <c r="C182" s="17"/>
      <c r="D182" s="17"/>
      <c r="E182" s="18"/>
    </row>
    <row r="183" spans="2:5">
      <c r="B183" s="19"/>
      <c r="C183" s="17"/>
      <c r="D183" s="17"/>
      <c r="E183" s="18"/>
    </row>
    <row r="184" spans="2:5">
      <c r="B184" s="19"/>
      <c r="C184" s="17"/>
      <c r="D184" s="17"/>
      <c r="E184" s="18"/>
    </row>
    <row r="185" spans="2:5">
      <c r="B185" s="19"/>
      <c r="C185" s="17"/>
      <c r="D185" s="17"/>
      <c r="E185" s="18"/>
    </row>
    <row r="186" spans="2:5">
      <c r="B186" s="19"/>
      <c r="C186" s="17"/>
      <c r="D186" s="17"/>
      <c r="E186" s="18"/>
    </row>
    <row r="187" spans="2:5">
      <c r="B187" s="19"/>
      <c r="C187" s="17"/>
      <c r="D187" s="17"/>
      <c r="E187" s="18"/>
    </row>
    <row r="188" spans="2:5">
      <c r="B188" s="19"/>
      <c r="C188" s="17"/>
      <c r="D188" s="17"/>
      <c r="E188" s="18"/>
    </row>
    <row r="189" spans="2:5">
      <c r="B189" s="19"/>
      <c r="C189" s="17"/>
      <c r="D189" s="17"/>
      <c r="E189" s="18"/>
    </row>
    <row r="190" spans="2:5">
      <c r="B190" s="19"/>
      <c r="C190" s="17"/>
      <c r="D190" s="17"/>
      <c r="E190" s="18"/>
    </row>
    <row r="191" spans="2:5">
      <c r="B191" s="19"/>
      <c r="C191" s="17"/>
      <c r="D191" s="17"/>
      <c r="E191" s="18"/>
    </row>
    <row r="192" spans="2:5">
      <c r="B192" s="19"/>
      <c r="C192" s="17"/>
      <c r="D192" s="17"/>
      <c r="E192" s="18"/>
    </row>
    <row r="193" spans="2:5">
      <c r="B193" s="19"/>
      <c r="C193" s="17"/>
      <c r="D193" s="17"/>
      <c r="E193" s="18"/>
    </row>
    <row r="194" spans="2:5">
      <c r="B194" s="19"/>
      <c r="C194" s="17"/>
      <c r="D194" s="17"/>
      <c r="E194" s="18"/>
    </row>
    <row r="195" spans="2:5">
      <c r="B195" s="19"/>
      <c r="C195" s="17"/>
      <c r="D195" s="17"/>
      <c r="E195" s="18"/>
    </row>
    <row r="196" spans="2:5">
      <c r="B196" s="19"/>
      <c r="C196" s="17"/>
      <c r="D196" s="17"/>
      <c r="E196" s="18"/>
    </row>
    <row r="197" spans="2:5">
      <c r="B197" s="19"/>
      <c r="C197" s="17"/>
      <c r="D197" s="17"/>
      <c r="E197" s="18"/>
    </row>
    <row r="198" spans="2:5">
      <c r="B198" s="19"/>
      <c r="C198" s="17"/>
      <c r="D198" s="17"/>
      <c r="E198" s="18"/>
    </row>
    <row r="199" spans="2:5">
      <c r="B199" s="19"/>
      <c r="C199" s="17"/>
      <c r="D199" s="17"/>
      <c r="E199" s="18"/>
    </row>
    <row r="200" spans="2:5">
      <c r="B200" s="19"/>
      <c r="C200" s="17"/>
      <c r="D200" s="17"/>
      <c r="E200" s="18"/>
    </row>
    <row r="201" spans="2:5">
      <c r="B201" s="19"/>
      <c r="C201" s="17"/>
      <c r="D201" s="17"/>
      <c r="E201" s="18"/>
    </row>
    <row r="202" spans="2:5">
      <c r="B202" s="19"/>
      <c r="C202" s="17"/>
      <c r="D202" s="17"/>
      <c r="E202" s="18"/>
    </row>
    <row r="203" spans="2:5">
      <c r="B203" s="19"/>
      <c r="C203" s="17"/>
      <c r="D203" s="17"/>
      <c r="E203" s="18"/>
    </row>
    <row r="204" spans="2:5">
      <c r="B204" s="19"/>
      <c r="C204" s="17"/>
      <c r="D204" s="17"/>
      <c r="E204" s="18"/>
    </row>
    <row r="205" spans="2:5">
      <c r="B205" s="19"/>
      <c r="C205" s="17"/>
      <c r="D205" s="17"/>
      <c r="E205" s="18"/>
    </row>
    <row r="206" spans="2:5">
      <c r="B206" s="19"/>
      <c r="C206" s="17"/>
      <c r="D206" s="17"/>
      <c r="E206" s="18"/>
    </row>
    <row r="207" spans="2:5">
      <c r="B207" s="19"/>
      <c r="C207" s="17"/>
      <c r="D207" s="17"/>
      <c r="E207" s="18"/>
    </row>
    <row r="208" spans="2:5">
      <c r="B208" s="19"/>
      <c r="C208" s="17"/>
      <c r="D208" s="17"/>
      <c r="E208" s="18"/>
    </row>
    <row r="209" spans="2:5">
      <c r="B209" s="19"/>
      <c r="C209" s="17"/>
      <c r="D209" s="17"/>
      <c r="E209" s="18"/>
    </row>
    <row r="210" spans="2:5">
      <c r="B210" s="19"/>
      <c r="C210" s="17"/>
      <c r="D210" s="17"/>
      <c r="E210" s="18"/>
    </row>
    <row r="211" spans="2:5">
      <c r="B211" s="19"/>
      <c r="C211" s="17"/>
      <c r="D211" s="17"/>
      <c r="E211" s="18"/>
    </row>
    <row r="212" spans="2:5">
      <c r="B212" s="19"/>
      <c r="C212" s="17"/>
      <c r="D212" s="17"/>
      <c r="E212" s="18"/>
    </row>
    <row r="213" spans="2:5">
      <c r="B213" s="19"/>
      <c r="C213" s="17"/>
      <c r="D213" s="17"/>
      <c r="E213" s="18"/>
    </row>
    <row r="214" spans="2:5">
      <c r="B214" s="19"/>
      <c r="C214" s="17"/>
      <c r="D214" s="17"/>
      <c r="E214" s="18"/>
    </row>
    <row r="215" spans="2:5">
      <c r="B215" s="19"/>
      <c r="C215" s="17"/>
      <c r="D215" s="17"/>
      <c r="E215" s="18"/>
    </row>
    <row r="216" spans="2:5">
      <c r="B216" s="19"/>
      <c r="C216" s="17"/>
      <c r="D216" s="17"/>
      <c r="E216" s="18"/>
    </row>
    <row r="217" spans="2:5">
      <c r="B217" s="19"/>
      <c r="C217" s="17"/>
      <c r="D217" s="17"/>
      <c r="E217" s="18"/>
    </row>
    <row r="218" spans="2:5">
      <c r="B218" s="19"/>
      <c r="C218" s="17"/>
      <c r="D218" s="17"/>
      <c r="E218" s="18"/>
    </row>
    <row r="219" spans="2:5">
      <c r="B219" s="19"/>
      <c r="C219" s="17"/>
      <c r="D219" s="17"/>
      <c r="E219" s="18"/>
    </row>
    <row r="220" spans="2:5">
      <c r="B220" s="19"/>
      <c r="C220" s="17"/>
      <c r="D220" s="17"/>
      <c r="E220" s="18"/>
    </row>
    <row r="221" spans="2:5">
      <c r="B221" s="19"/>
      <c r="C221" s="17"/>
      <c r="D221" s="17"/>
      <c r="E221" s="18"/>
    </row>
    <row r="222" spans="2:5">
      <c r="B222" s="19"/>
      <c r="C222" s="17"/>
      <c r="D222" s="17"/>
      <c r="E222" s="18"/>
    </row>
    <row r="223" spans="2:5">
      <c r="B223" s="19"/>
      <c r="C223" s="17"/>
      <c r="D223" s="17"/>
      <c r="E223" s="18"/>
    </row>
    <row r="224" spans="2:5">
      <c r="B224" s="19"/>
      <c r="C224" s="17"/>
      <c r="D224" s="17"/>
      <c r="E224" s="18"/>
    </row>
    <row r="225" spans="2:5">
      <c r="B225" s="19"/>
      <c r="C225" s="17"/>
      <c r="D225" s="17"/>
      <c r="E225" s="18"/>
    </row>
    <row r="226" spans="2:5">
      <c r="B226" s="19"/>
      <c r="C226" s="17"/>
      <c r="D226" s="17"/>
      <c r="E226" s="18"/>
    </row>
    <row r="227" spans="2:5">
      <c r="B227" s="19"/>
      <c r="C227" s="17"/>
      <c r="D227" s="17"/>
      <c r="E227" s="18"/>
    </row>
    <row r="228" spans="2:5">
      <c r="B228" s="19"/>
      <c r="C228" s="17"/>
      <c r="D228" s="17"/>
      <c r="E228" s="18"/>
    </row>
    <row r="229" spans="2:5">
      <c r="B229" s="19"/>
      <c r="C229" s="17"/>
      <c r="D229" s="17"/>
      <c r="E229" s="18"/>
    </row>
    <row r="230" spans="2:5">
      <c r="B230" s="19"/>
      <c r="C230" s="17"/>
      <c r="D230" s="17"/>
      <c r="E230" s="18"/>
    </row>
    <row r="231" spans="2:5">
      <c r="B231" s="19"/>
      <c r="C231" s="17"/>
      <c r="D231" s="17"/>
      <c r="E231" s="18"/>
    </row>
    <row r="232" spans="2:5">
      <c r="B232" s="19"/>
      <c r="C232" s="17"/>
      <c r="D232" s="17"/>
      <c r="E232" s="18"/>
    </row>
    <row r="233" spans="2:5">
      <c r="B233" s="19"/>
      <c r="C233" s="17"/>
      <c r="D233" s="17"/>
      <c r="E233" s="18"/>
    </row>
    <row r="234" spans="2:5">
      <c r="B234" s="19"/>
      <c r="C234" s="17"/>
      <c r="D234" s="17"/>
      <c r="E234" s="18"/>
    </row>
    <row r="235" spans="2:5">
      <c r="B235" s="19"/>
      <c r="C235" s="17"/>
      <c r="D235" s="17"/>
      <c r="E235" s="18"/>
    </row>
    <row r="236" spans="2:5">
      <c r="B236" s="19"/>
      <c r="C236" s="17"/>
      <c r="D236" s="17"/>
      <c r="E236" s="18"/>
    </row>
    <row r="237" spans="2:5">
      <c r="B237" s="19"/>
      <c r="C237" s="17"/>
      <c r="D237" s="17"/>
      <c r="E237" s="18"/>
    </row>
    <row r="238" spans="2:5">
      <c r="B238" s="19"/>
      <c r="C238" s="17"/>
      <c r="D238" s="17"/>
      <c r="E238" s="18"/>
    </row>
    <row r="239" spans="2:5">
      <c r="B239" s="19"/>
      <c r="C239" s="17"/>
      <c r="D239" s="17"/>
      <c r="E239" s="18"/>
    </row>
    <row r="240" spans="2:5">
      <c r="B240" s="19"/>
      <c r="C240" s="17"/>
      <c r="D240" s="17"/>
      <c r="E240" s="18"/>
    </row>
    <row r="241" spans="2:5">
      <c r="B241" s="19"/>
      <c r="C241" s="17"/>
      <c r="D241" s="17"/>
      <c r="E241" s="18"/>
    </row>
    <row r="242" spans="2:5">
      <c r="B242" s="19"/>
      <c r="C242" s="17"/>
      <c r="D242" s="17"/>
      <c r="E242" s="18"/>
    </row>
    <row r="243" spans="2:5">
      <c r="B243" s="19"/>
      <c r="C243" s="17"/>
      <c r="D243" s="17"/>
      <c r="E243" s="18"/>
    </row>
    <row r="244" spans="2:5">
      <c r="B244" s="19"/>
      <c r="C244" s="17"/>
      <c r="D244" s="17"/>
      <c r="E244" s="18"/>
    </row>
    <row r="245" spans="2:5">
      <c r="B245" s="19"/>
      <c r="C245" s="17"/>
      <c r="D245" s="17"/>
      <c r="E245" s="18"/>
    </row>
    <row r="246" spans="2:5">
      <c r="B246" s="19"/>
      <c r="C246" s="17"/>
      <c r="D246" s="17"/>
      <c r="E246" s="18"/>
    </row>
    <row r="247" spans="2:5">
      <c r="B247" s="19"/>
      <c r="C247" s="17"/>
      <c r="D247" s="17"/>
      <c r="E247" s="18"/>
    </row>
    <row r="248" spans="2:5">
      <c r="B248" s="19"/>
      <c r="C248" s="17"/>
      <c r="D248" s="17"/>
      <c r="E248" s="18"/>
    </row>
    <row r="249" spans="2:5">
      <c r="B249" s="19"/>
      <c r="C249" s="17"/>
      <c r="D249" s="17"/>
      <c r="E249" s="18"/>
    </row>
    <row r="250" spans="2:5">
      <c r="B250" s="19"/>
      <c r="C250" s="17"/>
      <c r="D250" s="17"/>
      <c r="E250" s="18"/>
    </row>
    <row r="251" spans="2:5">
      <c r="B251" s="19"/>
      <c r="C251" s="17"/>
      <c r="D251" s="17"/>
      <c r="E251" s="18"/>
    </row>
    <row r="252" spans="2:5">
      <c r="B252" s="19"/>
      <c r="C252" s="17"/>
      <c r="D252" s="17"/>
      <c r="E252" s="18"/>
    </row>
    <row r="253" spans="2:5">
      <c r="B253" s="19"/>
      <c r="C253" s="17"/>
      <c r="D253" s="17"/>
      <c r="E253" s="18"/>
    </row>
    <row r="254" spans="2:5">
      <c r="B254" s="19"/>
      <c r="C254" s="17"/>
      <c r="D254" s="17"/>
      <c r="E254" s="18"/>
    </row>
    <row r="255" spans="2:5">
      <c r="B255" s="19"/>
      <c r="C255" s="17"/>
      <c r="D255" s="17"/>
      <c r="E255" s="18"/>
    </row>
    <row r="256" spans="2:5">
      <c r="B256" s="19"/>
      <c r="C256" s="17"/>
      <c r="D256" s="17"/>
      <c r="E256" s="18"/>
    </row>
    <row r="257" spans="2:5">
      <c r="B257" s="19"/>
      <c r="C257" s="17"/>
      <c r="D257" s="17"/>
      <c r="E257" s="18"/>
    </row>
    <row r="258" spans="2:5">
      <c r="B258" s="19"/>
      <c r="C258" s="17"/>
      <c r="D258" s="17"/>
      <c r="E258" s="18"/>
    </row>
    <row r="259" spans="2:5">
      <c r="B259" s="19"/>
      <c r="C259" s="17"/>
      <c r="D259" s="17"/>
      <c r="E259" s="18"/>
    </row>
    <row r="260" spans="2:5">
      <c r="B260" s="19"/>
      <c r="C260" s="17"/>
      <c r="D260" s="17"/>
      <c r="E260" s="18"/>
    </row>
    <row r="261" spans="2:5">
      <c r="B261" s="19"/>
      <c r="C261" s="17"/>
      <c r="D261" s="17"/>
      <c r="E261" s="18"/>
    </row>
    <row r="262" spans="2:5">
      <c r="B262" s="19"/>
      <c r="C262" s="17"/>
      <c r="D262" s="17"/>
      <c r="E262" s="18"/>
    </row>
    <row r="263" spans="2:5">
      <c r="B263" s="19"/>
      <c r="C263" s="17"/>
      <c r="D263" s="17"/>
      <c r="E263" s="18"/>
    </row>
    <row r="264" spans="2:5">
      <c r="B264" s="19"/>
      <c r="C264" s="17"/>
      <c r="D264" s="17"/>
      <c r="E264" s="18"/>
    </row>
    <row r="265" spans="2:5">
      <c r="B265" s="19"/>
      <c r="C265" s="17"/>
      <c r="D265" s="17"/>
      <c r="E265" s="18"/>
    </row>
    <row r="266" spans="2:5">
      <c r="B266" s="19"/>
      <c r="C266" s="17"/>
      <c r="D266" s="17"/>
      <c r="E266" s="18"/>
    </row>
    <row r="267" spans="2:5">
      <c r="B267" s="19"/>
      <c r="C267" s="17"/>
      <c r="D267" s="17"/>
      <c r="E267" s="18"/>
    </row>
    <row r="268" spans="2:5">
      <c r="B268" s="19"/>
      <c r="C268" s="17"/>
      <c r="D268" s="17"/>
      <c r="E268" s="18"/>
    </row>
    <row r="269" spans="2:5">
      <c r="B269" s="19"/>
      <c r="C269" s="17"/>
      <c r="D269" s="17"/>
      <c r="E269" s="18"/>
    </row>
    <row r="270" spans="2:5">
      <c r="B270" s="19"/>
      <c r="C270" s="17"/>
      <c r="D270" s="17"/>
      <c r="E270" s="18"/>
    </row>
    <row r="271" spans="2:5">
      <c r="B271" s="19"/>
      <c r="C271" s="17"/>
      <c r="D271" s="17"/>
      <c r="E271" s="18"/>
    </row>
    <row r="272" spans="2:5">
      <c r="B272" s="19"/>
      <c r="C272" s="17"/>
      <c r="D272" s="17"/>
      <c r="E272" s="18"/>
    </row>
    <row r="273" spans="2:5">
      <c r="B273" s="19"/>
      <c r="C273" s="17"/>
      <c r="D273" s="17"/>
      <c r="E273" s="18"/>
    </row>
    <row r="274" spans="2:5">
      <c r="B274" s="19"/>
      <c r="C274" s="17"/>
      <c r="D274" s="17"/>
      <c r="E274" s="18"/>
    </row>
    <row r="275" spans="2:5">
      <c r="B275" s="19"/>
      <c r="C275" s="17"/>
      <c r="D275" s="17"/>
      <c r="E275" s="18"/>
    </row>
    <row r="276" spans="2:5">
      <c r="B276" s="19"/>
      <c r="C276" s="17"/>
      <c r="D276" s="17"/>
      <c r="E276" s="18"/>
    </row>
    <row r="277" spans="2:5">
      <c r="B277" s="19"/>
      <c r="C277" s="17"/>
      <c r="D277" s="17"/>
      <c r="E277" s="18"/>
    </row>
    <row r="278" spans="2:5">
      <c r="B278" s="19"/>
      <c r="C278" s="17"/>
      <c r="D278" s="17"/>
      <c r="E278" s="18"/>
    </row>
    <row r="279" spans="2:5">
      <c r="B279" s="19"/>
      <c r="C279" s="17"/>
      <c r="D279" s="17"/>
      <c r="E279" s="18"/>
    </row>
    <row r="280" spans="2:5">
      <c r="B280" s="19"/>
      <c r="C280" s="17"/>
      <c r="D280" s="17"/>
      <c r="E280" s="18"/>
    </row>
    <row r="281" spans="2:5">
      <c r="B281" s="19"/>
      <c r="C281" s="17"/>
      <c r="D281" s="17"/>
      <c r="E281" s="18"/>
    </row>
    <row r="282" spans="2:5">
      <c r="B282" s="19"/>
      <c r="C282" s="17"/>
      <c r="D282" s="17"/>
      <c r="E282" s="18"/>
    </row>
    <row r="283" spans="2:5">
      <c r="B283" s="19"/>
      <c r="C283" s="17"/>
      <c r="D283" s="17"/>
      <c r="E283" s="18"/>
    </row>
    <row r="284" spans="2:5">
      <c r="B284" s="19"/>
      <c r="C284" s="17"/>
      <c r="D284" s="17"/>
      <c r="E284" s="18"/>
    </row>
    <row r="285" spans="2:5">
      <c r="B285" s="19"/>
      <c r="C285" s="17"/>
      <c r="D285" s="17"/>
      <c r="E285" s="18"/>
    </row>
    <row r="286" spans="2:5">
      <c r="B286" s="19"/>
      <c r="C286" s="17"/>
      <c r="D286" s="17"/>
      <c r="E286" s="18"/>
    </row>
    <row r="287" spans="2:5">
      <c r="B287" s="19"/>
      <c r="C287" s="17"/>
      <c r="D287" s="17"/>
      <c r="E287" s="18"/>
    </row>
    <row r="288" spans="2:5">
      <c r="B288" s="19"/>
      <c r="C288" s="17"/>
      <c r="D288" s="17"/>
      <c r="E288" s="18"/>
    </row>
    <row r="289" spans="2:5">
      <c r="B289" s="19"/>
      <c r="C289" s="17"/>
      <c r="D289" s="17"/>
      <c r="E289" s="18"/>
    </row>
    <row r="290" spans="2:5">
      <c r="B290" s="19"/>
      <c r="C290" s="17"/>
      <c r="D290" s="17"/>
      <c r="E290" s="18"/>
    </row>
    <row r="291" spans="2:5">
      <c r="B291" s="19"/>
      <c r="C291" s="17"/>
      <c r="D291" s="17"/>
      <c r="E291" s="18"/>
    </row>
    <row r="292" spans="2:5">
      <c r="B292" s="19"/>
      <c r="C292" s="17"/>
      <c r="D292" s="17"/>
      <c r="E292" s="18"/>
    </row>
    <row r="293" spans="2:5">
      <c r="B293" s="19"/>
      <c r="C293" s="17"/>
      <c r="D293" s="17"/>
      <c r="E293" s="18"/>
    </row>
    <row r="294" spans="2:5">
      <c r="B294" s="19"/>
      <c r="C294" s="17"/>
      <c r="D294" s="17"/>
      <c r="E294" s="18"/>
    </row>
    <row r="295" spans="2:5">
      <c r="B295" s="19"/>
      <c r="C295" s="17"/>
      <c r="D295" s="17"/>
      <c r="E295" s="18"/>
    </row>
    <row r="296" spans="2:5">
      <c r="B296" s="19"/>
      <c r="C296" s="17"/>
      <c r="D296" s="17"/>
      <c r="E296" s="18"/>
    </row>
    <row r="297" spans="2:5">
      <c r="B297" s="19"/>
      <c r="C297" s="17"/>
      <c r="D297" s="17"/>
      <c r="E297" s="18"/>
    </row>
    <row r="298" spans="2:5">
      <c r="B298" s="19"/>
      <c r="C298" s="17"/>
      <c r="D298" s="17"/>
      <c r="E298" s="18"/>
    </row>
    <row r="299" spans="2:5">
      <c r="B299" s="19"/>
      <c r="C299" s="17"/>
      <c r="D299" s="17"/>
      <c r="E299" s="18"/>
    </row>
    <row r="300" spans="2:5">
      <c r="B300" s="19"/>
      <c r="C300" s="17"/>
      <c r="D300" s="17"/>
      <c r="E300" s="18"/>
    </row>
    <row r="301" spans="2:5">
      <c r="B301" s="19"/>
      <c r="C301" s="17"/>
      <c r="D301" s="17"/>
      <c r="E301" s="18"/>
    </row>
    <row r="302" spans="2:5">
      <c r="B302" s="19"/>
      <c r="C302" s="17"/>
      <c r="D302" s="17"/>
      <c r="E302" s="18"/>
    </row>
    <row r="303" spans="2:5">
      <c r="B303" s="19"/>
      <c r="C303" s="17"/>
      <c r="D303" s="17"/>
      <c r="E303" s="18"/>
    </row>
    <row r="304" spans="2:5">
      <c r="B304" s="19"/>
      <c r="C304" s="17"/>
      <c r="D304" s="17"/>
      <c r="E304" s="18"/>
    </row>
    <row r="305" spans="2:5">
      <c r="B305" s="19"/>
      <c r="C305" s="17"/>
      <c r="D305" s="17"/>
      <c r="E305" s="18"/>
    </row>
    <row r="306" spans="2:5">
      <c r="B306" s="19"/>
      <c r="C306" s="17"/>
      <c r="D306" s="17"/>
      <c r="E306" s="18"/>
    </row>
    <row r="307" spans="2:5">
      <c r="B307" s="19"/>
      <c r="C307" s="17"/>
      <c r="D307" s="17"/>
      <c r="E307" s="18"/>
    </row>
    <row r="308" spans="2:5">
      <c r="B308" s="19"/>
      <c r="C308" s="17"/>
      <c r="D308" s="17"/>
      <c r="E308" s="18"/>
    </row>
    <row r="309" spans="2:5">
      <c r="B309" s="19"/>
      <c r="C309" s="17"/>
      <c r="D309" s="17"/>
      <c r="E309" s="18"/>
    </row>
    <row r="310" spans="2:5">
      <c r="B310" s="19"/>
      <c r="C310" s="17"/>
      <c r="D310" s="17"/>
      <c r="E310" s="18"/>
    </row>
    <row r="311" spans="2:5">
      <c r="B311" s="19"/>
      <c r="C311" s="17"/>
      <c r="D311" s="17"/>
      <c r="E311" s="18"/>
    </row>
    <row r="312" spans="2:5">
      <c r="B312" s="19"/>
      <c r="C312" s="17"/>
      <c r="D312" s="17"/>
      <c r="E312" s="18"/>
    </row>
    <row r="313" spans="2:5">
      <c r="B313" s="19"/>
      <c r="C313" s="17"/>
      <c r="D313" s="17"/>
      <c r="E313" s="18"/>
    </row>
    <row r="314" spans="2:5">
      <c r="B314" s="19"/>
      <c r="C314" s="17"/>
      <c r="D314" s="17"/>
      <c r="E314" s="18"/>
    </row>
    <row r="315" spans="2:5">
      <c r="B315" s="19"/>
      <c r="C315" s="17"/>
      <c r="D315" s="17"/>
      <c r="E315" s="18"/>
    </row>
    <row r="316" spans="2:5">
      <c r="B316" s="19"/>
      <c r="C316" s="17"/>
      <c r="D316" s="17"/>
      <c r="E316" s="18"/>
    </row>
    <row r="317" spans="2:5">
      <c r="B317" s="19"/>
      <c r="C317" s="17"/>
      <c r="D317" s="17"/>
      <c r="E317" s="18"/>
    </row>
    <row r="318" spans="2:5">
      <c r="B318" s="19"/>
      <c r="C318" s="17"/>
      <c r="D318" s="17"/>
      <c r="E318" s="18"/>
    </row>
    <row r="319" spans="2:5">
      <c r="B319" s="19"/>
      <c r="C319" s="17"/>
      <c r="D319" s="17"/>
      <c r="E319" s="18"/>
    </row>
    <row r="320" spans="2:5">
      <c r="B320" s="19"/>
      <c r="C320" s="17"/>
      <c r="D320" s="17"/>
      <c r="E320" s="18"/>
    </row>
    <row r="321" spans="2:5">
      <c r="B321" s="19"/>
      <c r="C321" s="17"/>
      <c r="D321" s="17"/>
      <c r="E321" s="18"/>
    </row>
    <row r="322" spans="2:5">
      <c r="B322" s="19"/>
      <c r="C322" s="17"/>
      <c r="D322" s="17"/>
      <c r="E322" s="18"/>
    </row>
    <row r="323" spans="2:5">
      <c r="B323" s="19"/>
      <c r="C323" s="17"/>
      <c r="D323" s="17"/>
      <c r="E323" s="18"/>
    </row>
    <row r="324" spans="2:5">
      <c r="B324" s="19"/>
      <c r="C324" s="17"/>
      <c r="D324" s="17"/>
      <c r="E324" s="18"/>
    </row>
    <row r="325" spans="2:5">
      <c r="B325" s="19"/>
      <c r="C325" s="17"/>
      <c r="D325" s="17"/>
      <c r="E325" s="18"/>
    </row>
    <row r="326" spans="2:5">
      <c r="B326" s="19"/>
      <c r="C326" s="17"/>
      <c r="D326" s="17"/>
      <c r="E326" s="18"/>
    </row>
    <row r="327" spans="2:5">
      <c r="B327" s="19"/>
      <c r="C327" s="17"/>
      <c r="D327" s="17"/>
      <c r="E327" s="18"/>
    </row>
    <row r="328" spans="2:5">
      <c r="B328" s="19"/>
      <c r="C328" s="17"/>
      <c r="D328" s="17"/>
      <c r="E328" s="18"/>
    </row>
    <row r="329" spans="2:5">
      <c r="B329" s="19"/>
      <c r="C329" s="17"/>
      <c r="D329" s="17"/>
      <c r="E329" s="18"/>
    </row>
    <row r="330" spans="2:5">
      <c r="B330" s="19"/>
      <c r="C330" s="17"/>
      <c r="D330" s="17"/>
      <c r="E330" s="18"/>
    </row>
    <row r="331" spans="2:5">
      <c r="B331" s="19"/>
      <c r="C331" s="17"/>
      <c r="D331" s="17"/>
      <c r="E331" s="18"/>
    </row>
    <row r="332" spans="2:5">
      <c r="B332" s="19"/>
      <c r="C332" s="17"/>
      <c r="D332" s="17"/>
      <c r="E332" s="18"/>
    </row>
    <row r="333" spans="2:5">
      <c r="B333" s="19"/>
      <c r="C333" s="17"/>
      <c r="D333" s="17"/>
      <c r="E333" s="18"/>
    </row>
    <row r="334" spans="2:5">
      <c r="B334" s="19"/>
      <c r="C334" s="17"/>
      <c r="D334" s="17"/>
      <c r="E334" s="18"/>
    </row>
    <row r="335" spans="2:5">
      <c r="B335" s="19"/>
      <c r="C335" s="17"/>
      <c r="D335" s="17"/>
      <c r="E335" s="18"/>
    </row>
    <row r="336" spans="2:5">
      <c r="B336" s="19"/>
      <c r="C336" s="17"/>
      <c r="D336" s="17"/>
      <c r="E336" s="18"/>
    </row>
    <row r="337" spans="2:5">
      <c r="B337" s="19"/>
      <c r="C337" s="17"/>
      <c r="D337" s="17"/>
      <c r="E337" s="18"/>
    </row>
    <row r="338" spans="2:5">
      <c r="B338" s="19"/>
      <c r="C338" s="17"/>
      <c r="D338" s="17"/>
      <c r="E338" s="18"/>
    </row>
    <row r="339" spans="2:5">
      <c r="B339" s="19"/>
      <c r="C339" s="17"/>
      <c r="D339" s="17"/>
      <c r="E339" s="18"/>
    </row>
    <row r="340" spans="2:5">
      <c r="B340" s="19"/>
      <c r="C340" s="17"/>
      <c r="D340" s="17"/>
      <c r="E340" s="18"/>
    </row>
    <row r="341" spans="2:5">
      <c r="B341" s="19"/>
      <c r="C341" s="17"/>
      <c r="D341" s="17"/>
      <c r="E341" s="18"/>
    </row>
    <row r="342" spans="2:5">
      <c r="B342" s="19"/>
      <c r="C342" s="17"/>
      <c r="D342" s="17"/>
      <c r="E342" s="18"/>
    </row>
    <row r="343" spans="2:5">
      <c r="B343" s="19"/>
      <c r="C343" s="17"/>
      <c r="D343" s="17"/>
      <c r="E343" s="18"/>
    </row>
    <row r="344" spans="2:5">
      <c r="B344" s="19"/>
      <c r="C344" s="17"/>
      <c r="D344" s="17"/>
      <c r="E344" s="18"/>
    </row>
    <row r="345" spans="2:5">
      <c r="B345" s="19"/>
      <c r="C345" s="17"/>
      <c r="D345" s="17"/>
      <c r="E345" s="18"/>
    </row>
    <row r="346" spans="2:5">
      <c r="B346" s="19"/>
      <c r="C346" s="17"/>
      <c r="D346" s="17"/>
      <c r="E346" s="18"/>
    </row>
    <row r="347" spans="2:5">
      <c r="B347" s="19"/>
      <c r="C347" s="17"/>
      <c r="D347" s="17"/>
      <c r="E347" s="18"/>
    </row>
    <row r="348" spans="2:5">
      <c r="B348" s="19"/>
      <c r="C348" s="17"/>
      <c r="D348" s="17"/>
      <c r="E348" s="18"/>
    </row>
    <row r="349" spans="2:5">
      <c r="B349" s="19"/>
      <c r="C349" s="17"/>
      <c r="D349" s="17"/>
      <c r="E349" s="18"/>
    </row>
    <row r="350" spans="2:5">
      <c r="B350" s="19"/>
      <c r="C350" s="17"/>
      <c r="D350" s="17"/>
      <c r="E350" s="18"/>
    </row>
    <row r="351" spans="2:5">
      <c r="B351" s="19"/>
      <c r="C351" s="17"/>
      <c r="D351" s="17"/>
      <c r="E351" s="18"/>
    </row>
    <row r="352" spans="2:5">
      <c r="B352" s="19"/>
      <c r="C352" s="17"/>
      <c r="D352" s="17"/>
      <c r="E352" s="18"/>
    </row>
    <row r="353" spans="2:5">
      <c r="B353" s="19"/>
      <c r="C353" s="17"/>
      <c r="D353" s="17"/>
      <c r="E353" s="18"/>
    </row>
    <row r="354" spans="2:5">
      <c r="B354" s="19"/>
      <c r="C354" s="17"/>
      <c r="D354" s="17"/>
      <c r="E354" s="18"/>
    </row>
    <row r="355" spans="2:5">
      <c r="B355" s="19"/>
      <c r="C355" s="17"/>
      <c r="D355" s="17"/>
      <c r="E355" s="18"/>
    </row>
    <row r="356" spans="2:5">
      <c r="B356" s="19"/>
      <c r="C356" s="17"/>
      <c r="D356" s="17"/>
      <c r="E356" s="18"/>
    </row>
    <row r="357" spans="2:5">
      <c r="B357" s="19"/>
      <c r="C357" s="17"/>
      <c r="D357" s="17"/>
      <c r="E357" s="18"/>
    </row>
    <row r="358" spans="2:5">
      <c r="B358" s="19"/>
      <c r="C358" s="17"/>
      <c r="D358" s="17"/>
      <c r="E358" s="18"/>
    </row>
    <row r="359" spans="2:5">
      <c r="B359" s="19"/>
      <c r="C359" s="17"/>
      <c r="D359" s="17"/>
      <c r="E359" s="18"/>
    </row>
  </sheetData>
  <mergeCells count="5">
    <mergeCell ref="A2:A4"/>
    <mergeCell ref="C2:D3"/>
    <mergeCell ref="E2:E4"/>
    <mergeCell ref="B1:E1"/>
    <mergeCell ref="B2:B4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64"/>
  <sheetViews>
    <sheetView workbookViewId="0">
      <selection activeCell="A2" sqref="A2:C3"/>
    </sheetView>
  </sheetViews>
  <sheetFormatPr defaultRowHeight="15"/>
  <cols>
    <col min="1" max="1" width="7.140625" style="33" customWidth="1"/>
    <col min="2" max="2" width="45.85546875" style="10" customWidth="1"/>
    <col min="3" max="3" width="17.28515625" style="10" customWidth="1"/>
    <col min="4" max="16384" width="9.140625" style="10"/>
  </cols>
  <sheetData>
    <row r="1" spans="1:3">
      <c r="A1" s="167" t="s">
        <v>162</v>
      </c>
      <c r="B1" s="167"/>
      <c r="C1" s="167"/>
    </row>
    <row r="2" spans="1:3" ht="15" customHeight="1">
      <c r="A2" s="154" t="s">
        <v>21</v>
      </c>
      <c r="B2" s="169" t="s">
        <v>0</v>
      </c>
      <c r="C2" s="163" t="s">
        <v>22</v>
      </c>
    </row>
    <row r="3" spans="1:3">
      <c r="A3" s="168"/>
      <c r="B3" s="169"/>
      <c r="C3" s="163"/>
    </row>
    <row r="4" spans="1:3" s="26" customFormat="1" ht="12.75">
      <c r="A4" s="11">
        <v>1</v>
      </c>
      <c r="B4" s="11">
        <v>2</v>
      </c>
      <c r="C4" s="25">
        <v>3</v>
      </c>
    </row>
    <row r="5" spans="1:3" ht="25.5">
      <c r="A5" s="27">
        <v>1</v>
      </c>
      <c r="B5" s="28" t="s">
        <v>112</v>
      </c>
      <c r="C5" s="29">
        <v>2621</v>
      </c>
    </row>
    <row r="6" spans="1:3">
      <c r="A6" s="27">
        <v>2</v>
      </c>
      <c r="B6" s="28" t="s">
        <v>113</v>
      </c>
      <c r="C6" s="29">
        <v>4853</v>
      </c>
    </row>
    <row r="7" spans="1:3">
      <c r="A7" s="27">
        <v>3</v>
      </c>
      <c r="B7" s="28" t="s">
        <v>114</v>
      </c>
      <c r="C7" s="29">
        <v>4975</v>
      </c>
    </row>
    <row r="8" spans="1:3">
      <c r="A8" s="27">
        <v>4</v>
      </c>
      <c r="B8" s="28" t="s">
        <v>115</v>
      </c>
      <c r="C8" s="29">
        <v>1936</v>
      </c>
    </row>
    <row r="9" spans="1:3">
      <c r="A9" s="27">
        <v>5</v>
      </c>
      <c r="B9" s="28" t="s">
        <v>27</v>
      </c>
      <c r="C9" s="29">
        <v>2621</v>
      </c>
    </row>
    <row r="10" spans="1:3">
      <c r="A10" s="27">
        <v>6</v>
      </c>
      <c r="B10" s="28" t="s">
        <v>116</v>
      </c>
      <c r="C10" s="29">
        <v>2904</v>
      </c>
    </row>
    <row r="11" spans="1:3">
      <c r="A11" s="27">
        <v>7</v>
      </c>
      <c r="B11" s="28" t="s">
        <v>117</v>
      </c>
      <c r="C11" s="29">
        <v>3410</v>
      </c>
    </row>
    <row r="12" spans="1:3">
      <c r="A12" s="27">
        <v>8</v>
      </c>
      <c r="B12" s="28" t="s">
        <v>28</v>
      </c>
      <c r="C12" s="29">
        <v>5379</v>
      </c>
    </row>
    <row r="13" spans="1:3">
      <c r="A13" s="27">
        <v>9</v>
      </c>
      <c r="B13" s="28" t="s">
        <v>54</v>
      </c>
      <c r="C13" s="29">
        <v>2344</v>
      </c>
    </row>
    <row r="14" spans="1:3">
      <c r="A14" s="27">
        <v>10</v>
      </c>
      <c r="B14" s="28" t="s">
        <v>118</v>
      </c>
      <c r="C14" s="29">
        <v>15449</v>
      </c>
    </row>
    <row r="15" spans="1:3">
      <c r="A15" s="27">
        <v>11</v>
      </c>
      <c r="B15" s="28" t="s">
        <v>119</v>
      </c>
      <c r="C15" s="29">
        <v>138</v>
      </c>
    </row>
    <row r="16" spans="1:3">
      <c r="A16" s="27">
        <v>12</v>
      </c>
      <c r="B16" s="28" t="s">
        <v>120</v>
      </c>
      <c r="C16" s="29">
        <v>1112</v>
      </c>
    </row>
    <row r="17" spans="1:3" ht="25.5">
      <c r="A17" s="27">
        <v>13</v>
      </c>
      <c r="B17" s="28" t="s">
        <v>121</v>
      </c>
      <c r="C17" s="29">
        <v>722</v>
      </c>
    </row>
    <row r="18" spans="1:3">
      <c r="A18" s="27">
        <v>14</v>
      </c>
      <c r="B18" s="28" t="s">
        <v>122</v>
      </c>
      <c r="C18" s="29">
        <v>4274</v>
      </c>
    </row>
    <row r="19" spans="1:3">
      <c r="A19" s="27">
        <v>15</v>
      </c>
      <c r="B19" s="28" t="s">
        <v>60</v>
      </c>
      <c r="C19" s="29">
        <v>2940</v>
      </c>
    </row>
    <row r="20" spans="1:3">
      <c r="A20" s="27">
        <v>16</v>
      </c>
      <c r="B20" s="28" t="s">
        <v>123</v>
      </c>
      <c r="C20" s="29">
        <v>2454</v>
      </c>
    </row>
    <row r="21" spans="1:3">
      <c r="A21" s="27">
        <v>17</v>
      </c>
      <c r="B21" s="28" t="s">
        <v>124</v>
      </c>
      <c r="C21" s="29">
        <v>1616</v>
      </c>
    </row>
    <row r="22" spans="1:3">
      <c r="A22" s="27">
        <v>18</v>
      </c>
      <c r="B22" s="28" t="s">
        <v>125</v>
      </c>
      <c r="C22" s="29">
        <v>14607</v>
      </c>
    </row>
    <row r="23" spans="1:3">
      <c r="A23" s="27">
        <v>19</v>
      </c>
      <c r="B23" s="28" t="s">
        <v>126</v>
      </c>
      <c r="C23" s="29">
        <v>2831</v>
      </c>
    </row>
    <row r="24" spans="1:3">
      <c r="A24" s="27">
        <v>20</v>
      </c>
      <c r="B24" s="28" t="s">
        <v>127</v>
      </c>
      <c r="C24" s="29">
        <v>1110</v>
      </c>
    </row>
    <row r="25" spans="1:3">
      <c r="A25" s="27">
        <v>21</v>
      </c>
      <c r="B25" s="28" t="s">
        <v>128</v>
      </c>
      <c r="C25" s="29">
        <v>1120</v>
      </c>
    </row>
    <row r="26" spans="1:3">
      <c r="A26" s="27">
        <v>22</v>
      </c>
      <c r="B26" s="28" t="s">
        <v>129</v>
      </c>
      <c r="C26" s="29">
        <v>4747</v>
      </c>
    </row>
    <row r="27" spans="1:3">
      <c r="A27" s="27">
        <v>23</v>
      </c>
      <c r="B27" s="28" t="s">
        <v>130</v>
      </c>
      <c r="C27" s="29">
        <v>4805</v>
      </c>
    </row>
    <row r="28" spans="1:3">
      <c r="A28" s="27">
        <v>24</v>
      </c>
      <c r="B28" s="28" t="s">
        <v>131</v>
      </c>
      <c r="C28" s="29">
        <v>2719</v>
      </c>
    </row>
    <row r="29" spans="1:3">
      <c r="A29" s="27">
        <v>25</v>
      </c>
      <c r="B29" s="28" t="s">
        <v>132</v>
      </c>
      <c r="C29" s="29">
        <v>2489</v>
      </c>
    </row>
    <row r="30" spans="1:3" ht="25.5">
      <c r="A30" s="27">
        <v>26</v>
      </c>
      <c r="B30" s="28" t="s">
        <v>133</v>
      </c>
      <c r="C30" s="29">
        <v>4598</v>
      </c>
    </row>
    <row r="31" spans="1:3">
      <c r="A31" s="27">
        <v>27</v>
      </c>
      <c r="B31" s="28" t="s">
        <v>134</v>
      </c>
      <c r="C31" s="29">
        <v>52039</v>
      </c>
    </row>
    <row r="32" spans="1:3">
      <c r="A32" s="27">
        <v>28</v>
      </c>
      <c r="B32" s="28" t="s">
        <v>135</v>
      </c>
      <c r="C32" s="29">
        <v>20771</v>
      </c>
    </row>
    <row r="33" spans="1:3">
      <c r="A33" s="27">
        <v>29</v>
      </c>
      <c r="B33" s="28" t="s">
        <v>136</v>
      </c>
      <c r="C33" s="29">
        <v>2182</v>
      </c>
    </row>
    <row r="34" spans="1:3">
      <c r="A34" s="27">
        <v>30</v>
      </c>
      <c r="B34" s="28" t="s">
        <v>137</v>
      </c>
      <c r="C34" s="29">
        <v>1632</v>
      </c>
    </row>
    <row r="35" spans="1:3">
      <c r="A35" s="27">
        <v>31</v>
      </c>
      <c r="B35" s="28" t="s">
        <v>138</v>
      </c>
      <c r="C35" s="29">
        <v>8009</v>
      </c>
    </row>
    <row r="36" spans="1:3">
      <c r="A36" s="27">
        <v>32</v>
      </c>
      <c r="B36" s="28" t="s">
        <v>139</v>
      </c>
      <c r="C36" s="29">
        <v>1570</v>
      </c>
    </row>
    <row r="37" spans="1:3">
      <c r="A37" s="27">
        <v>33</v>
      </c>
      <c r="B37" s="28" t="s">
        <v>140</v>
      </c>
      <c r="C37" s="29">
        <v>3315</v>
      </c>
    </row>
    <row r="38" spans="1:3">
      <c r="A38" s="27">
        <v>34</v>
      </c>
      <c r="B38" s="28" t="s">
        <v>141</v>
      </c>
      <c r="C38" s="29">
        <v>8263</v>
      </c>
    </row>
    <row r="39" spans="1:3">
      <c r="A39" s="27">
        <v>35</v>
      </c>
      <c r="B39" s="28" t="s">
        <v>142</v>
      </c>
      <c r="C39" s="29">
        <v>4919</v>
      </c>
    </row>
    <row r="40" spans="1:3">
      <c r="A40" s="27">
        <v>36</v>
      </c>
      <c r="B40" s="28" t="s">
        <v>143</v>
      </c>
      <c r="C40" s="29">
        <v>7822</v>
      </c>
    </row>
    <row r="41" spans="1:3">
      <c r="A41" s="27">
        <v>37</v>
      </c>
      <c r="B41" s="28" t="s">
        <v>144</v>
      </c>
      <c r="C41" s="29">
        <v>2496</v>
      </c>
    </row>
    <row r="42" spans="1:3">
      <c r="A42" s="27">
        <v>38</v>
      </c>
      <c r="B42" s="28" t="s">
        <v>145</v>
      </c>
      <c r="C42" s="29">
        <v>9663</v>
      </c>
    </row>
    <row r="43" spans="1:3">
      <c r="A43" s="27">
        <v>39</v>
      </c>
      <c r="B43" s="28" t="s">
        <v>146</v>
      </c>
      <c r="C43" s="29">
        <v>3423</v>
      </c>
    </row>
    <row r="44" spans="1:3">
      <c r="A44" s="27">
        <v>40</v>
      </c>
      <c r="B44" s="28" t="s">
        <v>147</v>
      </c>
      <c r="C44" s="29">
        <v>2098</v>
      </c>
    </row>
    <row r="45" spans="1:3">
      <c r="A45" s="27">
        <v>41</v>
      </c>
      <c r="B45" s="28" t="s">
        <v>148</v>
      </c>
      <c r="C45" s="29">
        <v>2733</v>
      </c>
    </row>
    <row r="46" spans="1:3">
      <c r="A46" s="27">
        <v>42</v>
      </c>
      <c r="B46" s="28" t="s">
        <v>149</v>
      </c>
      <c r="C46" s="29">
        <v>7333</v>
      </c>
    </row>
    <row r="47" spans="1:3">
      <c r="A47" s="27">
        <v>43</v>
      </c>
      <c r="B47" s="28" t="s">
        <v>150</v>
      </c>
      <c r="C47" s="29">
        <v>8097</v>
      </c>
    </row>
    <row r="48" spans="1:3">
      <c r="A48" s="27">
        <v>44</v>
      </c>
      <c r="B48" s="28" t="s">
        <v>151</v>
      </c>
      <c r="C48" s="29">
        <v>27667</v>
      </c>
    </row>
    <row r="49" spans="1:3">
      <c r="A49" s="27">
        <v>45</v>
      </c>
      <c r="B49" s="28" t="s">
        <v>152</v>
      </c>
      <c r="C49" s="29">
        <v>18460</v>
      </c>
    </row>
    <row r="50" spans="1:3">
      <c r="A50" s="27">
        <v>46</v>
      </c>
      <c r="B50" s="28" t="s">
        <v>153</v>
      </c>
      <c r="C50" s="29">
        <v>26723</v>
      </c>
    </row>
    <row r="51" spans="1:3">
      <c r="A51" s="27">
        <v>47</v>
      </c>
      <c r="B51" s="28" t="s">
        <v>154</v>
      </c>
      <c r="C51" s="29">
        <v>12899</v>
      </c>
    </row>
    <row r="52" spans="1:3">
      <c r="A52" s="27">
        <v>48</v>
      </c>
      <c r="B52" s="28" t="s">
        <v>155</v>
      </c>
      <c r="C52" s="29">
        <v>19004</v>
      </c>
    </row>
    <row r="53" spans="1:3">
      <c r="A53" s="27">
        <v>49</v>
      </c>
      <c r="B53" s="28" t="s">
        <v>156</v>
      </c>
      <c r="C53" s="29">
        <v>15521</v>
      </c>
    </row>
    <row r="54" spans="1:3">
      <c r="A54" s="27">
        <v>50</v>
      </c>
      <c r="B54" s="28" t="s">
        <v>157</v>
      </c>
      <c r="C54" s="29">
        <v>16887</v>
      </c>
    </row>
    <row r="55" spans="1:3">
      <c r="A55" s="27">
        <v>51</v>
      </c>
      <c r="B55" s="28" t="s">
        <v>158</v>
      </c>
      <c r="C55" s="29">
        <v>15479</v>
      </c>
    </row>
    <row r="56" spans="1:3">
      <c r="A56" s="27">
        <v>52</v>
      </c>
      <c r="B56" s="28" t="s">
        <v>40</v>
      </c>
      <c r="C56" s="29">
        <v>9518</v>
      </c>
    </row>
    <row r="57" spans="1:3">
      <c r="A57" s="27">
        <v>53</v>
      </c>
      <c r="B57" s="28" t="s">
        <v>159</v>
      </c>
      <c r="C57" s="29">
        <v>1770</v>
      </c>
    </row>
    <row r="58" spans="1:3">
      <c r="A58" s="27">
        <v>54</v>
      </c>
      <c r="B58" s="28" t="s">
        <v>160</v>
      </c>
      <c r="C58" s="29">
        <v>4312</v>
      </c>
    </row>
    <row r="59" spans="1:3">
      <c r="A59" s="30"/>
      <c r="B59" s="31" t="s">
        <v>161</v>
      </c>
      <c r="C59" s="32">
        <v>413379</v>
      </c>
    </row>
    <row r="61" spans="1:3">
      <c r="B61" s="34"/>
    </row>
    <row r="62" spans="1:3">
      <c r="B62" s="35"/>
    </row>
    <row r="63" spans="1:3">
      <c r="B63" s="35"/>
    </row>
    <row r="64" spans="1:3">
      <c r="B64" s="35"/>
    </row>
  </sheetData>
  <mergeCells count="4">
    <mergeCell ref="A1:C1"/>
    <mergeCell ref="A2:A3"/>
    <mergeCell ref="B2:B3"/>
    <mergeCell ref="C2:C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73"/>
  <sheetViews>
    <sheetView workbookViewId="0">
      <selection activeCell="A2" sqref="A2:C3"/>
    </sheetView>
  </sheetViews>
  <sheetFormatPr defaultColWidth="8.7109375" defaultRowHeight="12.75"/>
  <cols>
    <col min="1" max="1" width="5.5703125" style="79" customWidth="1"/>
    <col min="2" max="2" width="32.5703125" style="79" customWidth="1"/>
    <col min="3" max="3" width="14.28515625" style="79" customWidth="1"/>
    <col min="4" max="16384" width="8.7109375" style="79"/>
  </cols>
  <sheetData>
    <row r="1" spans="1:3" s="70" customFormat="1" ht="23.25" customHeight="1">
      <c r="A1" s="170" t="s">
        <v>261</v>
      </c>
      <c r="B1" s="170"/>
      <c r="C1" s="170"/>
    </row>
    <row r="2" spans="1:3" s="70" customFormat="1" ht="39.75" customHeight="1">
      <c r="A2" s="154" t="s">
        <v>21</v>
      </c>
      <c r="B2" s="169" t="s">
        <v>0</v>
      </c>
      <c r="C2" s="163" t="s">
        <v>22</v>
      </c>
    </row>
    <row r="3" spans="1:3" s="70" customFormat="1" ht="11.25" customHeight="1">
      <c r="A3" s="168"/>
      <c r="B3" s="169"/>
      <c r="C3" s="163"/>
    </row>
    <row r="4" spans="1:3" s="70" customFormat="1">
      <c r="A4" s="71">
        <v>1</v>
      </c>
      <c r="B4" s="72" t="s">
        <v>165</v>
      </c>
      <c r="C4" s="73">
        <v>250</v>
      </c>
    </row>
    <row r="5" spans="1:3" s="70" customFormat="1">
      <c r="A5" s="71">
        <v>2</v>
      </c>
      <c r="B5" s="74" t="s">
        <v>166</v>
      </c>
      <c r="C5" s="73">
        <v>23</v>
      </c>
    </row>
    <row r="6" spans="1:3" s="70" customFormat="1">
      <c r="A6" s="71">
        <v>3</v>
      </c>
      <c r="B6" s="74" t="s">
        <v>167</v>
      </c>
      <c r="C6" s="73">
        <v>12</v>
      </c>
    </row>
    <row r="7" spans="1:3" s="70" customFormat="1">
      <c r="A7" s="71">
        <v>4</v>
      </c>
      <c r="B7" s="74" t="s">
        <v>168</v>
      </c>
      <c r="C7" s="73">
        <v>444</v>
      </c>
    </row>
    <row r="8" spans="1:3" s="70" customFormat="1">
      <c r="A8" s="71">
        <v>5</v>
      </c>
      <c r="B8" s="74" t="s">
        <v>169</v>
      </c>
      <c r="C8" s="73">
        <v>10</v>
      </c>
    </row>
    <row r="9" spans="1:3" s="70" customFormat="1">
      <c r="A9" s="71">
        <v>6</v>
      </c>
      <c r="B9" s="74" t="s">
        <v>170</v>
      </c>
      <c r="C9" s="73">
        <v>197</v>
      </c>
    </row>
    <row r="10" spans="1:3" s="70" customFormat="1">
      <c r="A10" s="71">
        <v>7</v>
      </c>
      <c r="B10" s="74" t="s">
        <v>171</v>
      </c>
      <c r="C10" s="73">
        <v>87</v>
      </c>
    </row>
    <row r="11" spans="1:3" s="70" customFormat="1">
      <c r="A11" s="71">
        <v>8</v>
      </c>
      <c r="B11" s="74" t="s">
        <v>172</v>
      </c>
      <c r="C11" s="73">
        <v>22</v>
      </c>
    </row>
    <row r="12" spans="1:3" s="70" customFormat="1">
      <c r="A12" s="71">
        <v>9</v>
      </c>
      <c r="B12" s="74" t="s">
        <v>173</v>
      </c>
      <c r="C12" s="73">
        <v>235</v>
      </c>
    </row>
    <row r="13" spans="1:3" s="70" customFormat="1" ht="25.5">
      <c r="A13" s="71">
        <v>10</v>
      </c>
      <c r="B13" s="72" t="s">
        <v>39</v>
      </c>
      <c r="C13" s="73">
        <v>81</v>
      </c>
    </row>
    <row r="14" spans="1:3" s="70" customFormat="1">
      <c r="A14" s="71">
        <v>11</v>
      </c>
      <c r="B14" s="74" t="s">
        <v>174</v>
      </c>
      <c r="C14" s="73">
        <v>497</v>
      </c>
    </row>
    <row r="15" spans="1:3" s="77" customFormat="1">
      <c r="A15" s="75"/>
      <c r="B15" s="75"/>
      <c r="C15" s="76">
        <v>1858</v>
      </c>
    </row>
    <row r="16" spans="1:3" s="78" customFormat="1"/>
    <row r="17" s="78" customFormat="1"/>
    <row r="18" s="78" customFormat="1"/>
    <row r="19" s="78" customFormat="1"/>
    <row r="20" s="78" customFormat="1"/>
    <row r="21" s="78" customFormat="1"/>
    <row r="22" s="78" customFormat="1"/>
    <row r="23" s="78" customFormat="1"/>
    <row r="24" s="78" customFormat="1"/>
    <row r="25" s="78" customFormat="1"/>
    <row r="26" s="78" customFormat="1"/>
    <row r="27" s="78" customFormat="1"/>
    <row r="28" s="78" customFormat="1"/>
    <row r="29" s="78" customFormat="1"/>
    <row r="30" s="78" customFormat="1"/>
    <row r="31" s="78" customFormat="1"/>
    <row r="32" s="78" customFormat="1"/>
    <row r="33" s="78" customFormat="1"/>
    <row r="34" s="78" customFormat="1"/>
    <row r="35" s="78" customFormat="1"/>
    <row r="36" s="78" customFormat="1"/>
    <row r="37" s="78" customFormat="1"/>
    <row r="38" s="78" customFormat="1"/>
    <row r="39" s="78" customFormat="1"/>
    <row r="40" s="78" customFormat="1"/>
    <row r="41" s="78" customFormat="1"/>
    <row r="42" s="78" customFormat="1"/>
    <row r="43" s="78" customFormat="1"/>
    <row r="44" s="78" customFormat="1"/>
    <row r="45" s="78" customFormat="1"/>
    <row r="46" s="78" customFormat="1"/>
    <row r="47" s="78" customFormat="1"/>
    <row r="48" s="78" customFormat="1"/>
    <row r="49" s="78" customFormat="1"/>
    <row r="50" s="78" customFormat="1"/>
    <row r="51" s="78" customFormat="1"/>
    <row r="52" s="78" customFormat="1"/>
    <row r="53" s="78" customFormat="1"/>
    <row r="54" s="78" customFormat="1"/>
    <row r="55" s="78" customFormat="1"/>
    <row r="56" s="78" customFormat="1"/>
    <row r="57" s="78" customFormat="1"/>
    <row r="58" s="78" customFormat="1"/>
    <row r="59" s="78" customFormat="1"/>
    <row r="60" s="78" customFormat="1"/>
    <row r="61" s="78" customFormat="1"/>
    <row r="62" s="78" customFormat="1"/>
    <row r="63" s="78" customFormat="1"/>
    <row r="64" s="78" customFormat="1"/>
    <row r="65" s="78" customFormat="1"/>
    <row r="66" s="78" customFormat="1"/>
    <row r="67" s="78" customFormat="1"/>
    <row r="68" s="78" customFormat="1"/>
    <row r="69" s="78" customFormat="1"/>
    <row r="70" s="78" customFormat="1"/>
    <row r="71" s="78" customFormat="1"/>
    <row r="72" s="78" customFormat="1"/>
    <row r="73" s="78" customFormat="1"/>
  </sheetData>
  <mergeCells count="4">
    <mergeCell ref="C2:C3"/>
    <mergeCell ref="A1:C1"/>
    <mergeCell ref="A2:A3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activeCell="F15" sqref="F15"/>
    </sheetView>
  </sheetViews>
  <sheetFormatPr defaultRowHeight="12.75"/>
  <cols>
    <col min="1" max="1" width="5.140625" style="138" customWidth="1"/>
    <col min="2" max="2" width="44.140625" style="138" customWidth="1"/>
    <col min="3" max="3" width="12.85546875" style="45" customWidth="1"/>
    <col min="4" max="4" width="10.7109375" style="138" customWidth="1"/>
    <col min="5" max="173" width="9.140625" style="138"/>
    <col min="174" max="174" width="5.140625" style="138" customWidth="1"/>
    <col min="175" max="175" width="0" style="138" hidden="1" customWidth="1"/>
    <col min="176" max="176" width="44.140625" style="138" customWidth="1"/>
    <col min="177" max="177" width="0" style="138" hidden="1" customWidth="1"/>
    <col min="178" max="178" width="12.140625" style="138" customWidth="1"/>
    <col min="179" max="248" width="0" style="138" hidden="1" customWidth="1"/>
    <col min="249" max="249" width="9.140625" style="138" customWidth="1"/>
    <col min="250" max="250" width="10.7109375" style="138" customWidth="1"/>
    <col min="251" max="251" width="0" style="138" hidden="1" customWidth="1"/>
    <col min="252" max="252" width="12.85546875" style="138" customWidth="1"/>
    <col min="253" max="257" width="0" style="138" hidden="1" customWidth="1"/>
    <col min="258" max="429" width="9.140625" style="138"/>
    <col min="430" max="430" width="5.140625" style="138" customWidth="1"/>
    <col min="431" max="431" width="0" style="138" hidden="1" customWidth="1"/>
    <col min="432" max="432" width="44.140625" style="138" customWidth="1"/>
    <col min="433" max="433" width="0" style="138" hidden="1" customWidth="1"/>
    <col min="434" max="434" width="12.140625" style="138" customWidth="1"/>
    <col min="435" max="504" width="0" style="138" hidden="1" customWidth="1"/>
    <col min="505" max="505" width="9.140625" style="138" customWidth="1"/>
    <col min="506" max="506" width="10.7109375" style="138" customWidth="1"/>
    <col min="507" max="507" width="0" style="138" hidden="1" customWidth="1"/>
    <col min="508" max="508" width="12.85546875" style="138" customWidth="1"/>
    <col min="509" max="513" width="0" style="138" hidden="1" customWidth="1"/>
    <col min="514" max="685" width="9.140625" style="138"/>
    <col min="686" max="686" width="5.140625" style="138" customWidth="1"/>
    <col min="687" max="687" width="0" style="138" hidden="1" customWidth="1"/>
    <col min="688" max="688" width="44.140625" style="138" customWidth="1"/>
    <col min="689" max="689" width="0" style="138" hidden="1" customWidth="1"/>
    <col min="690" max="690" width="12.140625" style="138" customWidth="1"/>
    <col min="691" max="760" width="0" style="138" hidden="1" customWidth="1"/>
    <col min="761" max="761" width="9.140625" style="138" customWidth="1"/>
    <col min="762" max="762" width="10.7109375" style="138" customWidth="1"/>
    <col min="763" max="763" width="0" style="138" hidden="1" customWidth="1"/>
    <col min="764" max="764" width="12.85546875" style="138" customWidth="1"/>
    <col min="765" max="769" width="0" style="138" hidden="1" customWidth="1"/>
    <col min="770" max="941" width="9.140625" style="138"/>
    <col min="942" max="942" width="5.140625" style="138" customWidth="1"/>
    <col min="943" max="943" width="0" style="138" hidden="1" customWidth="1"/>
    <col min="944" max="944" width="44.140625" style="138" customWidth="1"/>
    <col min="945" max="945" width="0" style="138" hidden="1" customWidth="1"/>
    <col min="946" max="946" width="12.140625" style="138" customWidth="1"/>
    <col min="947" max="1016" width="0" style="138" hidden="1" customWidth="1"/>
    <col min="1017" max="1017" width="9.140625" style="138" customWidth="1"/>
    <col min="1018" max="1018" width="10.7109375" style="138" customWidth="1"/>
    <col min="1019" max="1019" width="0" style="138" hidden="1" customWidth="1"/>
    <col min="1020" max="1020" width="12.85546875" style="138" customWidth="1"/>
    <col min="1021" max="1025" width="0" style="138" hidden="1" customWidth="1"/>
    <col min="1026" max="1197" width="9.140625" style="138"/>
    <col min="1198" max="1198" width="5.140625" style="138" customWidth="1"/>
    <col min="1199" max="1199" width="0" style="138" hidden="1" customWidth="1"/>
    <col min="1200" max="1200" width="44.140625" style="138" customWidth="1"/>
    <col min="1201" max="1201" width="0" style="138" hidden="1" customWidth="1"/>
    <col min="1202" max="1202" width="12.140625" style="138" customWidth="1"/>
    <col min="1203" max="1272" width="0" style="138" hidden="1" customWidth="1"/>
    <col min="1273" max="1273" width="9.140625" style="138" customWidth="1"/>
    <col min="1274" max="1274" width="10.7109375" style="138" customWidth="1"/>
    <col min="1275" max="1275" width="0" style="138" hidden="1" customWidth="1"/>
    <col min="1276" max="1276" width="12.85546875" style="138" customWidth="1"/>
    <col min="1277" max="1281" width="0" style="138" hidden="1" customWidth="1"/>
    <col min="1282" max="1453" width="9.140625" style="138"/>
    <col min="1454" max="1454" width="5.140625" style="138" customWidth="1"/>
    <col min="1455" max="1455" width="0" style="138" hidden="1" customWidth="1"/>
    <col min="1456" max="1456" width="44.140625" style="138" customWidth="1"/>
    <col min="1457" max="1457" width="0" style="138" hidden="1" customWidth="1"/>
    <col min="1458" max="1458" width="12.140625" style="138" customWidth="1"/>
    <col min="1459" max="1528" width="0" style="138" hidden="1" customWidth="1"/>
    <col min="1529" max="1529" width="9.140625" style="138" customWidth="1"/>
    <col min="1530" max="1530" width="10.7109375" style="138" customWidth="1"/>
    <col min="1531" max="1531" width="0" style="138" hidden="1" customWidth="1"/>
    <col min="1532" max="1532" width="12.85546875" style="138" customWidth="1"/>
    <col min="1533" max="1537" width="0" style="138" hidden="1" customWidth="1"/>
    <col min="1538" max="1709" width="9.140625" style="138"/>
    <col min="1710" max="1710" width="5.140625" style="138" customWidth="1"/>
    <col min="1711" max="1711" width="0" style="138" hidden="1" customWidth="1"/>
    <col min="1712" max="1712" width="44.140625" style="138" customWidth="1"/>
    <col min="1713" max="1713" width="0" style="138" hidden="1" customWidth="1"/>
    <col min="1714" max="1714" width="12.140625" style="138" customWidth="1"/>
    <col min="1715" max="1784" width="0" style="138" hidden="1" customWidth="1"/>
    <col min="1785" max="1785" width="9.140625" style="138" customWidth="1"/>
    <col min="1786" max="1786" width="10.7109375" style="138" customWidth="1"/>
    <col min="1787" max="1787" width="0" style="138" hidden="1" customWidth="1"/>
    <col min="1788" max="1788" width="12.85546875" style="138" customWidth="1"/>
    <col min="1789" max="1793" width="0" style="138" hidden="1" customWidth="1"/>
    <col min="1794" max="1965" width="9.140625" style="138"/>
    <col min="1966" max="1966" width="5.140625" style="138" customWidth="1"/>
    <col min="1967" max="1967" width="0" style="138" hidden="1" customWidth="1"/>
    <col min="1968" max="1968" width="44.140625" style="138" customWidth="1"/>
    <col min="1969" max="1969" width="0" style="138" hidden="1" customWidth="1"/>
    <col min="1970" max="1970" width="12.140625" style="138" customWidth="1"/>
    <col min="1971" max="2040" width="0" style="138" hidden="1" customWidth="1"/>
    <col min="2041" max="2041" width="9.140625" style="138" customWidth="1"/>
    <col min="2042" max="2042" width="10.7109375" style="138" customWidth="1"/>
    <col min="2043" max="2043" width="0" style="138" hidden="1" customWidth="1"/>
    <col min="2044" max="2044" width="12.85546875" style="138" customWidth="1"/>
    <col min="2045" max="2049" width="0" style="138" hidden="1" customWidth="1"/>
    <col min="2050" max="2221" width="9.140625" style="138"/>
    <col min="2222" max="2222" width="5.140625" style="138" customWidth="1"/>
    <col min="2223" max="2223" width="0" style="138" hidden="1" customWidth="1"/>
    <col min="2224" max="2224" width="44.140625" style="138" customWidth="1"/>
    <col min="2225" max="2225" width="0" style="138" hidden="1" customWidth="1"/>
    <col min="2226" max="2226" width="12.140625" style="138" customWidth="1"/>
    <col min="2227" max="2296" width="0" style="138" hidden="1" customWidth="1"/>
    <col min="2297" max="2297" width="9.140625" style="138" customWidth="1"/>
    <col min="2298" max="2298" width="10.7109375" style="138" customWidth="1"/>
    <col min="2299" max="2299" width="0" style="138" hidden="1" customWidth="1"/>
    <col min="2300" max="2300" width="12.85546875" style="138" customWidth="1"/>
    <col min="2301" max="2305" width="0" style="138" hidden="1" customWidth="1"/>
    <col min="2306" max="2477" width="9.140625" style="138"/>
    <col min="2478" max="2478" width="5.140625" style="138" customWidth="1"/>
    <col min="2479" max="2479" width="0" style="138" hidden="1" customWidth="1"/>
    <col min="2480" max="2480" width="44.140625" style="138" customWidth="1"/>
    <col min="2481" max="2481" width="0" style="138" hidden="1" customWidth="1"/>
    <col min="2482" max="2482" width="12.140625" style="138" customWidth="1"/>
    <col min="2483" max="2552" width="0" style="138" hidden="1" customWidth="1"/>
    <col min="2553" max="2553" width="9.140625" style="138" customWidth="1"/>
    <col min="2554" max="2554" width="10.7109375" style="138" customWidth="1"/>
    <col min="2555" max="2555" width="0" style="138" hidden="1" customWidth="1"/>
    <col min="2556" max="2556" width="12.85546875" style="138" customWidth="1"/>
    <col min="2557" max="2561" width="0" style="138" hidden="1" customWidth="1"/>
    <col min="2562" max="2733" width="9.140625" style="138"/>
    <col min="2734" max="2734" width="5.140625" style="138" customWidth="1"/>
    <col min="2735" max="2735" width="0" style="138" hidden="1" customWidth="1"/>
    <col min="2736" max="2736" width="44.140625" style="138" customWidth="1"/>
    <col min="2737" max="2737" width="0" style="138" hidden="1" customWidth="1"/>
    <col min="2738" max="2738" width="12.140625" style="138" customWidth="1"/>
    <col min="2739" max="2808" width="0" style="138" hidden="1" customWidth="1"/>
    <col min="2809" max="2809" width="9.140625" style="138" customWidth="1"/>
    <col min="2810" max="2810" width="10.7109375" style="138" customWidth="1"/>
    <col min="2811" max="2811" width="0" style="138" hidden="1" customWidth="1"/>
    <col min="2812" max="2812" width="12.85546875" style="138" customWidth="1"/>
    <col min="2813" max="2817" width="0" style="138" hidden="1" customWidth="1"/>
    <col min="2818" max="2989" width="9.140625" style="138"/>
    <col min="2990" max="2990" width="5.140625" style="138" customWidth="1"/>
    <col min="2991" max="2991" width="0" style="138" hidden="1" customWidth="1"/>
    <col min="2992" max="2992" width="44.140625" style="138" customWidth="1"/>
    <col min="2993" max="2993" width="0" style="138" hidden="1" customWidth="1"/>
    <col min="2994" max="2994" width="12.140625" style="138" customWidth="1"/>
    <col min="2995" max="3064" width="0" style="138" hidden="1" customWidth="1"/>
    <col min="3065" max="3065" width="9.140625" style="138" customWidth="1"/>
    <col min="3066" max="3066" width="10.7109375" style="138" customWidth="1"/>
    <col min="3067" max="3067" width="0" style="138" hidden="1" customWidth="1"/>
    <col min="3068" max="3068" width="12.85546875" style="138" customWidth="1"/>
    <col min="3069" max="3073" width="0" style="138" hidden="1" customWidth="1"/>
    <col min="3074" max="3245" width="9.140625" style="138"/>
    <col min="3246" max="3246" width="5.140625" style="138" customWidth="1"/>
    <col min="3247" max="3247" width="0" style="138" hidden="1" customWidth="1"/>
    <col min="3248" max="3248" width="44.140625" style="138" customWidth="1"/>
    <col min="3249" max="3249" width="0" style="138" hidden="1" customWidth="1"/>
    <col min="3250" max="3250" width="12.140625" style="138" customWidth="1"/>
    <col min="3251" max="3320" width="0" style="138" hidden="1" customWidth="1"/>
    <col min="3321" max="3321" width="9.140625" style="138" customWidth="1"/>
    <col min="3322" max="3322" width="10.7109375" style="138" customWidth="1"/>
    <col min="3323" max="3323" width="0" style="138" hidden="1" customWidth="1"/>
    <col min="3324" max="3324" width="12.85546875" style="138" customWidth="1"/>
    <col min="3325" max="3329" width="0" style="138" hidden="1" customWidth="1"/>
    <col min="3330" max="3501" width="9.140625" style="138"/>
    <col min="3502" max="3502" width="5.140625" style="138" customWidth="1"/>
    <col min="3503" max="3503" width="0" style="138" hidden="1" customWidth="1"/>
    <col min="3504" max="3504" width="44.140625" style="138" customWidth="1"/>
    <col min="3505" max="3505" width="0" style="138" hidden="1" customWidth="1"/>
    <col min="3506" max="3506" width="12.140625" style="138" customWidth="1"/>
    <col min="3507" max="3576" width="0" style="138" hidden="1" customWidth="1"/>
    <col min="3577" max="3577" width="9.140625" style="138" customWidth="1"/>
    <col min="3578" max="3578" width="10.7109375" style="138" customWidth="1"/>
    <col min="3579" max="3579" width="0" style="138" hidden="1" customWidth="1"/>
    <col min="3580" max="3580" width="12.85546875" style="138" customWidth="1"/>
    <col min="3581" max="3585" width="0" style="138" hidden="1" customWidth="1"/>
    <col min="3586" max="3757" width="9.140625" style="138"/>
    <col min="3758" max="3758" width="5.140625" style="138" customWidth="1"/>
    <col min="3759" max="3759" width="0" style="138" hidden="1" customWidth="1"/>
    <col min="3760" max="3760" width="44.140625" style="138" customWidth="1"/>
    <col min="3761" max="3761" width="0" style="138" hidden="1" customWidth="1"/>
    <col min="3762" max="3762" width="12.140625" style="138" customWidth="1"/>
    <col min="3763" max="3832" width="0" style="138" hidden="1" customWidth="1"/>
    <col min="3833" max="3833" width="9.140625" style="138" customWidth="1"/>
    <col min="3834" max="3834" width="10.7109375" style="138" customWidth="1"/>
    <col min="3835" max="3835" width="0" style="138" hidden="1" customWidth="1"/>
    <col min="3836" max="3836" width="12.85546875" style="138" customWidth="1"/>
    <col min="3837" max="3841" width="0" style="138" hidden="1" customWidth="1"/>
    <col min="3842" max="4013" width="9.140625" style="138"/>
    <col min="4014" max="4014" width="5.140625" style="138" customWidth="1"/>
    <col min="4015" max="4015" width="0" style="138" hidden="1" customWidth="1"/>
    <col min="4016" max="4016" width="44.140625" style="138" customWidth="1"/>
    <col min="4017" max="4017" width="0" style="138" hidden="1" customWidth="1"/>
    <col min="4018" max="4018" width="12.140625" style="138" customWidth="1"/>
    <col min="4019" max="4088" width="0" style="138" hidden="1" customWidth="1"/>
    <col min="4089" max="4089" width="9.140625" style="138" customWidth="1"/>
    <col min="4090" max="4090" width="10.7109375" style="138" customWidth="1"/>
    <col min="4091" max="4091" width="0" style="138" hidden="1" customWidth="1"/>
    <col min="4092" max="4092" width="12.85546875" style="138" customWidth="1"/>
    <col min="4093" max="4097" width="0" style="138" hidden="1" customWidth="1"/>
    <col min="4098" max="4269" width="9.140625" style="138"/>
    <col min="4270" max="4270" width="5.140625" style="138" customWidth="1"/>
    <col min="4271" max="4271" width="0" style="138" hidden="1" customWidth="1"/>
    <col min="4272" max="4272" width="44.140625" style="138" customWidth="1"/>
    <col min="4273" max="4273" width="0" style="138" hidden="1" customWidth="1"/>
    <col min="4274" max="4274" width="12.140625" style="138" customWidth="1"/>
    <col min="4275" max="4344" width="0" style="138" hidden="1" customWidth="1"/>
    <col min="4345" max="4345" width="9.140625" style="138" customWidth="1"/>
    <col min="4346" max="4346" width="10.7109375" style="138" customWidth="1"/>
    <col min="4347" max="4347" width="0" style="138" hidden="1" customWidth="1"/>
    <col min="4348" max="4348" width="12.85546875" style="138" customWidth="1"/>
    <col min="4349" max="4353" width="0" style="138" hidden="1" customWidth="1"/>
    <col min="4354" max="4525" width="9.140625" style="138"/>
    <col min="4526" max="4526" width="5.140625" style="138" customWidth="1"/>
    <col min="4527" max="4527" width="0" style="138" hidden="1" customWidth="1"/>
    <col min="4528" max="4528" width="44.140625" style="138" customWidth="1"/>
    <col min="4529" max="4529" width="0" style="138" hidden="1" customWidth="1"/>
    <col min="4530" max="4530" width="12.140625" style="138" customWidth="1"/>
    <col min="4531" max="4600" width="0" style="138" hidden="1" customWidth="1"/>
    <col min="4601" max="4601" width="9.140625" style="138" customWidth="1"/>
    <col min="4602" max="4602" width="10.7109375" style="138" customWidth="1"/>
    <col min="4603" max="4603" width="0" style="138" hidden="1" customWidth="1"/>
    <col min="4604" max="4604" width="12.85546875" style="138" customWidth="1"/>
    <col min="4605" max="4609" width="0" style="138" hidden="1" customWidth="1"/>
    <col min="4610" max="4781" width="9.140625" style="138"/>
    <col min="4782" max="4782" width="5.140625" style="138" customWidth="1"/>
    <col min="4783" max="4783" width="0" style="138" hidden="1" customWidth="1"/>
    <col min="4784" max="4784" width="44.140625" style="138" customWidth="1"/>
    <col min="4785" max="4785" width="0" style="138" hidden="1" customWidth="1"/>
    <col min="4786" max="4786" width="12.140625" style="138" customWidth="1"/>
    <col min="4787" max="4856" width="0" style="138" hidden="1" customWidth="1"/>
    <col min="4857" max="4857" width="9.140625" style="138" customWidth="1"/>
    <col min="4858" max="4858" width="10.7109375" style="138" customWidth="1"/>
    <col min="4859" max="4859" width="0" style="138" hidden="1" customWidth="1"/>
    <col min="4860" max="4860" width="12.85546875" style="138" customWidth="1"/>
    <col min="4861" max="4865" width="0" style="138" hidden="1" customWidth="1"/>
    <col min="4866" max="5037" width="9.140625" style="138"/>
    <col min="5038" max="5038" width="5.140625" style="138" customWidth="1"/>
    <col min="5039" max="5039" width="0" style="138" hidden="1" customWidth="1"/>
    <col min="5040" max="5040" width="44.140625" style="138" customWidth="1"/>
    <col min="5041" max="5041" width="0" style="138" hidden="1" customWidth="1"/>
    <col min="5042" max="5042" width="12.140625" style="138" customWidth="1"/>
    <col min="5043" max="5112" width="0" style="138" hidden="1" customWidth="1"/>
    <col min="5113" max="5113" width="9.140625" style="138" customWidth="1"/>
    <col min="5114" max="5114" width="10.7109375" style="138" customWidth="1"/>
    <col min="5115" max="5115" width="0" style="138" hidden="1" customWidth="1"/>
    <col min="5116" max="5116" width="12.85546875" style="138" customWidth="1"/>
    <col min="5117" max="5121" width="0" style="138" hidden="1" customWidth="1"/>
    <col min="5122" max="5293" width="9.140625" style="138"/>
    <col min="5294" max="5294" width="5.140625" style="138" customWidth="1"/>
    <col min="5295" max="5295" width="0" style="138" hidden="1" customWidth="1"/>
    <col min="5296" max="5296" width="44.140625" style="138" customWidth="1"/>
    <col min="5297" max="5297" width="0" style="138" hidden="1" customWidth="1"/>
    <col min="5298" max="5298" width="12.140625" style="138" customWidth="1"/>
    <col min="5299" max="5368" width="0" style="138" hidden="1" customWidth="1"/>
    <col min="5369" max="5369" width="9.140625" style="138" customWidth="1"/>
    <col min="5370" max="5370" width="10.7109375" style="138" customWidth="1"/>
    <col min="5371" max="5371" width="0" style="138" hidden="1" customWidth="1"/>
    <col min="5372" max="5372" width="12.85546875" style="138" customWidth="1"/>
    <col min="5373" max="5377" width="0" style="138" hidden="1" customWidth="1"/>
    <col min="5378" max="5549" width="9.140625" style="138"/>
    <col min="5550" max="5550" width="5.140625" style="138" customWidth="1"/>
    <col min="5551" max="5551" width="0" style="138" hidden="1" customWidth="1"/>
    <col min="5552" max="5552" width="44.140625" style="138" customWidth="1"/>
    <col min="5553" max="5553" width="0" style="138" hidden="1" customWidth="1"/>
    <col min="5554" max="5554" width="12.140625" style="138" customWidth="1"/>
    <col min="5555" max="5624" width="0" style="138" hidden="1" customWidth="1"/>
    <col min="5625" max="5625" width="9.140625" style="138" customWidth="1"/>
    <col min="5626" max="5626" width="10.7109375" style="138" customWidth="1"/>
    <col min="5627" max="5627" width="0" style="138" hidden="1" customWidth="1"/>
    <col min="5628" max="5628" width="12.85546875" style="138" customWidth="1"/>
    <col min="5629" max="5633" width="0" style="138" hidden="1" customWidth="1"/>
    <col min="5634" max="5805" width="9.140625" style="138"/>
    <col min="5806" max="5806" width="5.140625" style="138" customWidth="1"/>
    <col min="5807" max="5807" width="0" style="138" hidden="1" customWidth="1"/>
    <col min="5808" max="5808" width="44.140625" style="138" customWidth="1"/>
    <col min="5809" max="5809" width="0" style="138" hidden="1" customWidth="1"/>
    <col min="5810" max="5810" width="12.140625" style="138" customWidth="1"/>
    <col min="5811" max="5880" width="0" style="138" hidden="1" customWidth="1"/>
    <col min="5881" max="5881" width="9.140625" style="138" customWidth="1"/>
    <col min="5882" max="5882" width="10.7109375" style="138" customWidth="1"/>
    <col min="5883" max="5883" width="0" style="138" hidden="1" customWidth="1"/>
    <col min="5884" max="5884" width="12.85546875" style="138" customWidth="1"/>
    <col min="5885" max="5889" width="0" style="138" hidden="1" customWidth="1"/>
    <col min="5890" max="6061" width="9.140625" style="138"/>
    <col min="6062" max="6062" width="5.140625" style="138" customWidth="1"/>
    <col min="6063" max="6063" width="0" style="138" hidden="1" customWidth="1"/>
    <col min="6064" max="6064" width="44.140625" style="138" customWidth="1"/>
    <col min="6065" max="6065" width="0" style="138" hidden="1" customWidth="1"/>
    <col min="6066" max="6066" width="12.140625" style="138" customWidth="1"/>
    <col min="6067" max="6136" width="0" style="138" hidden="1" customWidth="1"/>
    <col min="6137" max="6137" width="9.140625" style="138" customWidth="1"/>
    <col min="6138" max="6138" width="10.7109375" style="138" customWidth="1"/>
    <col min="6139" max="6139" width="0" style="138" hidden="1" customWidth="1"/>
    <col min="6140" max="6140" width="12.85546875" style="138" customWidth="1"/>
    <col min="6141" max="6145" width="0" style="138" hidden="1" customWidth="1"/>
    <col min="6146" max="6317" width="9.140625" style="138"/>
    <col min="6318" max="6318" width="5.140625" style="138" customWidth="1"/>
    <col min="6319" max="6319" width="0" style="138" hidden="1" customWidth="1"/>
    <col min="6320" max="6320" width="44.140625" style="138" customWidth="1"/>
    <col min="6321" max="6321" width="0" style="138" hidden="1" customWidth="1"/>
    <col min="6322" max="6322" width="12.140625" style="138" customWidth="1"/>
    <col min="6323" max="6392" width="0" style="138" hidden="1" customWidth="1"/>
    <col min="6393" max="6393" width="9.140625" style="138" customWidth="1"/>
    <col min="6394" max="6394" width="10.7109375" style="138" customWidth="1"/>
    <col min="6395" max="6395" width="0" style="138" hidden="1" customWidth="1"/>
    <col min="6396" max="6396" width="12.85546875" style="138" customWidth="1"/>
    <col min="6397" max="6401" width="0" style="138" hidden="1" customWidth="1"/>
    <col min="6402" max="6573" width="9.140625" style="138"/>
    <col min="6574" max="6574" width="5.140625" style="138" customWidth="1"/>
    <col min="6575" max="6575" width="0" style="138" hidden="1" customWidth="1"/>
    <col min="6576" max="6576" width="44.140625" style="138" customWidth="1"/>
    <col min="6577" max="6577" width="0" style="138" hidden="1" customWidth="1"/>
    <col min="6578" max="6578" width="12.140625" style="138" customWidth="1"/>
    <col min="6579" max="6648" width="0" style="138" hidden="1" customWidth="1"/>
    <col min="6649" max="6649" width="9.140625" style="138" customWidth="1"/>
    <col min="6650" max="6650" width="10.7109375" style="138" customWidth="1"/>
    <col min="6651" max="6651" width="0" style="138" hidden="1" customWidth="1"/>
    <col min="6652" max="6652" width="12.85546875" style="138" customWidth="1"/>
    <col min="6653" max="6657" width="0" style="138" hidden="1" customWidth="1"/>
    <col min="6658" max="6829" width="9.140625" style="138"/>
    <col min="6830" max="6830" width="5.140625" style="138" customWidth="1"/>
    <col min="6831" max="6831" width="0" style="138" hidden="1" customWidth="1"/>
    <col min="6832" max="6832" width="44.140625" style="138" customWidth="1"/>
    <col min="6833" max="6833" width="0" style="138" hidden="1" customWidth="1"/>
    <col min="6834" max="6834" width="12.140625" style="138" customWidth="1"/>
    <col min="6835" max="6904" width="0" style="138" hidden="1" customWidth="1"/>
    <col min="6905" max="6905" width="9.140625" style="138" customWidth="1"/>
    <col min="6906" max="6906" width="10.7109375" style="138" customWidth="1"/>
    <col min="6907" max="6907" width="0" style="138" hidden="1" customWidth="1"/>
    <col min="6908" max="6908" width="12.85546875" style="138" customWidth="1"/>
    <col min="6909" max="6913" width="0" style="138" hidden="1" customWidth="1"/>
    <col min="6914" max="7085" width="9.140625" style="138"/>
    <col min="7086" max="7086" width="5.140625" style="138" customWidth="1"/>
    <col min="7087" max="7087" width="0" style="138" hidden="1" customWidth="1"/>
    <col min="7088" max="7088" width="44.140625" style="138" customWidth="1"/>
    <col min="7089" max="7089" width="0" style="138" hidden="1" customWidth="1"/>
    <col min="7090" max="7090" width="12.140625" style="138" customWidth="1"/>
    <col min="7091" max="7160" width="0" style="138" hidden="1" customWidth="1"/>
    <col min="7161" max="7161" width="9.140625" style="138" customWidth="1"/>
    <col min="7162" max="7162" width="10.7109375" style="138" customWidth="1"/>
    <col min="7163" max="7163" width="0" style="138" hidden="1" customWidth="1"/>
    <col min="7164" max="7164" width="12.85546875" style="138" customWidth="1"/>
    <col min="7165" max="7169" width="0" style="138" hidden="1" customWidth="1"/>
    <col min="7170" max="7341" width="9.140625" style="138"/>
    <col min="7342" max="7342" width="5.140625" style="138" customWidth="1"/>
    <col min="7343" max="7343" width="0" style="138" hidden="1" customWidth="1"/>
    <col min="7344" max="7344" width="44.140625" style="138" customWidth="1"/>
    <col min="7345" max="7345" width="0" style="138" hidden="1" customWidth="1"/>
    <col min="7346" max="7346" width="12.140625" style="138" customWidth="1"/>
    <col min="7347" max="7416" width="0" style="138" hidden="1" customWidth="1"/>
    <col min="7417" max="7417" width="9.140625" style="138" customWidth="1"/>
    <col min="7418" max="7418" width="10.7109375" style="138" customWidth="1"/>
    <col min="7419" max="7419" width="0" style="138" hidden="1" customWidth="1"/>
    <col min="7420" max="7420" width="12.85546875" style="138" customWidth="1"/>
    <col min="7421" max="7425" width="0" style="138" hidden="1" customWidth="1"/>
    <col min="7426" max="7597" width="9.140625" style="138"/>
    <col min="7598" max="7598" width="5.140625" style="138" customWidth="1"/>
    <col min="7599" max="7599" width="0" style="138" hidden="1" customWidth="1"/>
    <col min="7600" max="7600" width="44.140625" style="138" customWidth="1"/>
    <col min="7601" max="7601" width="0" style="138" hidden="1" customWidth="1"/>
    <col min="7602" max="7602" width="12.140625" style="138" customWidth="1"/>
    <col min="7603" max="7672" width="0" style="138" hidden="1" customWidth="1"/>
    <col min="7673" max="7673" width="9.140625" style="138" customWidth="1"/>
    <col min="7674" max="7674" width="10.7109375" style="138" customWidth="1"/>
    <col min="7675" max="7675" width="0" style="138" hidden="1" customWidth="1"/>
    <col min="7676" max="7676" width="12.85546875" style="138" customWidth="1"/>
    <col min="7677" max="7681" width="0" style="138" hidden="1" customWidth="1"/>
    <col min="7682" max="7853" width="9.140625" style="138"/>
    <col min="7854" max="7854" width="5.140625" style="138" customWidth="1"/>
    <col min="7855" max="7855" width="0" style="138" hidden="1" customWidth="1"/>
    <col min="7856" max="7856" width="44.140625" style="138" customWidth="1"/>
    <col min="7857" max="7857" width="0" style="138" hidden="1" customWidth="1"/>
    <col min="7858" max="7858" width="12.140625" style="138" customWidth="1"/>
    <col min="7859" max="7928" width="0" style="138" hidden="1" customWidth="1"/>
    <col min="7929" max="7929" width="9.140625" style="138" customWidth="1"/>
    <col min="7930" max="7930" width="10.7109375" style="138" customWidth="1"/>
    <col min="7931" max="7931" width="0" style="138" hidden="1" customWidth="1"/>
    <col min="7932" max="7932" width="12.85546875" style="138" customWidth="1"/>
    <col min="7933" max="7937" width="0" style="138" hidden="1" customWidth="1"/>
    <col min="7938" max="8109" width="9.140625" style="138"/>
    <col min="8110" max="8110" width="5.140625" style="138" customWidth="1"/>
    <col min="8111" max="8111" width="0" style="138" hidden="1" customWidth="1"/>
    <col min="8112" max="8112" width="44.140625" style="138" customWidth="1"/>
    <col min="8113" max="8113" width="0" style="138" hidden="1" customWidth="1"/>
    <col min="8114" max="8114" width="12.140625" style="138" customWidth="1"/>
    <col min="8115" max="8184" width="0" style="138" hidden="1" customWidth="1"/>
    <col min="8185" max="8185" width="9.140625" style="138" customWidth="1"/>
    <col min="8186" max="8186" width="10.7109375" style="138" customWidth="1"/>
    <col min="8187" max="8187" width="0" style="138" hidden="1" customWidth="1"/>
    <col min="8188" max="8188" width="12.85546875" style="138" customWidth="1"/>
    <col min="8189" max="8193" width="0" style="138" hidden="1" customWidth="1"/>
    <col min="8194" max="8365" width="9.140625" style="138"/>
    <col min="8366" max="8366" width="5.140625" style="138" customWidth="1"/>
    <col min="8367" max="8367" width="0" style="138" hidden="1" customWidth="1"/>
    <col min="8368" max="8368" width="44.140625" style="138" customWidth="1"/>
    <col min="8369" max="8369" width="0" style="138" hidden="1" customWidth="1"/>
    <col min="8370" max="8370" width="12.140625" style="138" customWidth="1"/>
    <col min="8371" max="8440" width="0" style="138" hidden="1" customWidth="1"/>
    <col min="8441" max="8441" width="9.140625" style="138" customWidth="1"/>
    <col min="8442" max="8442" width="10.7109375" style="138" customWidth="1"/>
    <col min="8443" max="8443" width="0" style="138" hidden="1" customWidth="1"/>
    <col min="8444" max="8444" width="12.85546875" style="138" customWidth="1"/>
    <col min="8445" max="8449" width="0" style="138" hidden="1" customWidth="1"/>
    <col min="8450" max="8621" width="9.140625" style="138"/>
    <col min="8622" max="8622" width="5.140625" style="138" customWidth="1"/>
    <col min="8623" max="8623" width="0" style="138" hidden="1" customWidth="1"/>
    <col min="8624" max="8624" width="44.140625" style="138" customWidth="1"/>
    <col min="8625" max="8625" width="0" style="138" hidden="1" customWidth="1"/>
    <col min="8626" max="8626" width="12.140625" style="138" customWidth="1"/>
    <col min="8627" max="8696" width="0" style="138" hidden="1" customWidth="1"/>
    <col min="8697" max="8697" width="9.140625" style="138" customWidth="1"/>
    <col min="8698" max="8698" width="10.7109375" style="138" customWidth="1"/>
    <col min="8699" max="8699" width="0" style="138" hidden="1" customWidth="1"/>
    <col min="8700" max="8700" width="12.85546875" style="138" customWidth="1"/>
    <col min="8701" max="8705" width="0" style="138" hidden="1" customWidth="1"/>
    <col min="8706" max="8877" width="9.140625" style="138"/>
    <col min="8878" max="8878" width="5.140625" style="138" customWidth="1"/>
    <col min="8879" max="8879" width="0" style="138" hidden="1" customWidth="1"/>
    <col min="8880" max="8880" width="44.140625" style="138" customWidth="1"/>
    <col min="8881" max="8881" width="0" style="138" hidden="1" customWidth="1"/>
    <col min="8882" max="8882" width="12.140625" style="138" customWidth="1"/>
    <col min="8883" max="8952" width="0" style="138" hidden="1" customWidth="1"/>
    <col min="8953" max="8953" width="9.140625" style="138" customWidth="1"/>
    <col min="8954" max="8954" width="10.7109375" style="138" customWidth="1"/>
    <col min="8955" max="8955" width="0" style="138" hidden="1" customWidth="1"/>
    <col min="8956" max="8956" width="12.85546875" style="138" customWidth="1"/>
    <col min="8957" max="8961" width="0" style="138" hidden="1" customWidth="1"/>
    <col min="8962" max="9133" width="9.140625" style="138"/>
    <col min="9134" max="9134" width="5.140625" style="138" customWidth="1"/>
    <col min="9135" max="9135" width="0" style="138" hidden="1" customWidth="1"/>
    <col min="9136" max="9136" width="44.140625" style="138" customWidth="1"/>
    <col min="9137" max="9137" width="0" style="138" hidden="1" customWidth="1"/>
    <col min="9138" max="9138" width="12.140625" style="138" customWidth="1"/>
    <col min="9139" max="9208" width="0" style="138" hidden="1" customWidth="1"/>
    <col min="9209" max="9209" width="9.140625" style="138" customWidth="1"/>
    <col min="9210" max="9210" width="10.7109375" style="138" customWidth="1"/>
    <col min="9211" max="9211" width="0" style="138" hidden="1" customWidth="1"/>
    <col min="9212" max="9212" width="12.85546875" style="138" customWidth="1"/>
    <col min="9213" max="9217" width="0" style="138" hidden="1" customWidth="1"/>
    <col min="9218" max="9389" width="9.140625" style="138"/>
    <col min="9390" max="9390" width="5.140625" style="138" customWidth="1"/>
    <col min="9391" max="9391" width="0" style="138" hidden="1" customWidth="1"/>
    <col min="9392" max="9392" width="44.140625" style="138" customWidth="1"/>
    <col min="9393" max="9393" width="0" style="138" hidden="1" customWidth="1"/>
    <col min="9394" max="9394" width="12.140625" style="138" customWidth="1"/>
    <col min="9395" max="9464" width="0" style="138" hidden="1" customWidth="1"/>
    <col min="9465" max="9465" width="9.140625" style="138" customWidth="1"/>
    <col min="9466" max="9466" width="10.7109375" style="138" customWidth="1"/>
    <col min="9467" max="9467" width="0" style="138" hidden="1" customWidth="1"/>
    <col min="9468" max="9468" width="12.85546875" style="138" customWidth="1"/>
    <col min="9469" max="9473" width="0" style="138" hidden="1" customWidth="1"/>
    <col min="9474" max="9645" width="9.140625" style="138"/>
    <col min="9646" max="9646" width="5.140625" style="138" customWidth="1"/>
    <col min="9647" max="9647" width="0" style="138" hidden="1" customWidth="1"/>
    <col min="9648" max="9648" width="44.140625" style="138" customWidth="1"/>
    <col min="9649" max="9649" width="0" style="138" hidden="1" customWidth="1"/>
    <col min="9650" max="9650" width="12.140625" style="138" customWidth="1"/>
    <col min="9651" max="9720" width="0" style="138" hidden="1" customWidth="1"/>
    <col min="9721" max="9721" width="9.140625" style="138" customWidth="1"/>
    <col min="9722" max="9722" width="10.7109375" style="138" customWidth="1"/>
    <col min="9723" max="9723" width="0" style="138" hidden="1" customWidth="1"/>
    <col min="9724" max="9724" width="12.85546875" style="138" customWidth="1"/>
    <col min="9725" max="9729" width="0" style="138" hidden="1" customWidth="1"/>
    <col min="9730" max="9901" width="9.140625" style="138"/>
    <col min="9902" max="9902" width="5.140625" style="138" customWidth="1"/>
    <col min="9903" max="9903" width="0" style="138" hidden="1" customWidth="1"/>
    <col min="9904" max="9904" width="44.140625" style="138" customWidth="1"/>
    <col min="9905" max="9905" width="0" style="138" hidden="1" customWidth="1"/>
    <col min="9906" max="9906" width="12.140625" style="138" customWidth="1"/>
    <col min="9907" max="9976" width="0" style="138" hidden="1" customWidth="1"/>
    <col min="9977" max="9977" width="9.140625" style="138" customWidth="1"/>
    <col min="9978" max="9978" width="10.7109375" style="138" customWidth="1"/>
    <col min="9979" max="9979" width="0" style="138" hidden="1" customWidth="1"/>
    <col min="9980" max="9980" width="12.85546875" style="138" customWidth="1"/>
    <col min="9981" max="9985" width="0" style="138" hidden="1" customWidth="1"/>
    <col min="9986" max="10157" width="9.140625" style="138"/>
    <col min="10158" max="10158" width="5.140625" style="138" customWidth="1"/>
    <col min="10159" max="10159" width="0" style="138" hidden="1" customWidth="1"/>
    <col min="10160" max="10160" width="44.140625" style="138" customWidth="1"/>
    <col min="10161" max="10161" width="0" style="138" hidden="1" customWidth="1"/>
    <col min="10162" max="10162" width="12.140625" style="138" customWidth="1"/>
    <col min="10163" max="10232" width="0" style="138" hidden="1" customWidth="1"/>
    <col min="10233" max="10233" width="9.140625" style="138" customWidth="1"/>
    <col min="10234" max="10234" width="10.7109375" style="138" customWidth="1"/>
    <col min="10235" max="10235" width="0" style="138" hidden="1" customWidth="1"/>
    <col min="10236" max="10236" width="12.85546875" style="138" customWidth="1"/>
    <col min="10237" max="10241" width="0" style="138" hidden="1" customWidth="1"/>
    <col min="10242" max="10413" width="9.140625" style="138"/>
    <col min="10414" max="10414" width="5.140625" style="138" customWidth="1"/>
    <col min="10415" max="10415" width="0" style="138" hidden="1" customWidth="1"/>
    <col min="10416" max="10416" width="44.140625" style="138" customWidth="1"/>
    <col min="10417" max="10417" width="0" style="138" hidden="1" customWidth="1"/>
    <col min="10418" max="10418" width="12.140625" style="138" customWidth="1"/>
    <col min="10419" max="10488" width="0" style="138" hidden="1" customWidth="1"/>
    <col min="10489" max="10489" width="9.140625" style="138" customWidth="1"/>
    <col min="10490" max="10490" width="10.7109375" style="138" customWidth="1"/>
    <col min="10491" max="10491" width="0" style="138" hidden="1" customWidth="1"/>
    <col min="10492" max="10492" width="12.85546875" style="138" customWidth="1"/>
    <col min="10493" max="10497" width="0" style="138" hidden="1" customWidth="1"/>
    <col min="10498" max="10669" width="9.140625" style="138"/>
    <col min="10670" max="10670" width="5.140625" style="138" customWidth="1"/>
    <col min="10671" max="10671" width="0" style="138" hidden="1" customWidth="1"/>
    <col min="10672" max="10672" width="44.140625" style="138" customWidth="1"/>
    <col min="10673" max="10673" width="0" style="138" hidden="1" customWidth="1"/>
    <col min="10674" max="10674" width="12.140625" style="138" customWidth="1"/>
    <col min="10675" max="10744" width="0" style="138" hidden="1" customWidth="1"/>
    <col min="10745" max="10745" width="9.140625" style="138" customWidth="1"/>
    <col min="10746" max="10746" width="10.7109375" style="138" customWidth="1"/>
    <col min="10747" max="10747" width="0" style="138" hidden="1" customWidth="1"/>
    <col min="10748" max="10748" width="12.85546875" style="138" customWidth="1"/>
    <col min="10749" max="10753" width="0" style="138" hidden="1" customWidth="1"/>
    <col min="10754" max="10925" width="9.140625" style="138"/>
    <col min="10926" max="10926" width="5.140625" style="138" customWidth="1"/>
    <col min="10927" max="10927" width="0" style="138" hidden="1" customWidth="1"/>
    <col min="10928" max="10928" width="44.140625" style="138" customWidth="1"/>
    <col min="10929" max="10929" width="0" style="138" hidden="1" customWidth="1"/>
    <col min="10930" max="10930" width="12.140625" style="138" customWidth="1"/>
    <col min="10931" max="11000" width="0" style="138" hidden="1" customWidth="1"/>
    <col min="11001" max="11001" width="9.140625" style="138" customWidth="1"/>
    <col min="11002" max="11002" width="10.7109375" style="138" customWidth="1"/>
    <col min="11003" max="11003" width="0" style="138" hidden="1" customWidth="1"/>
    <col min="11004" max="11004" width="12.85546875" style="138" customWidth="1"/>
    <col min="11005" max="11009" width="0" style="138" hidden="1" customWidth="1"/>
    <col min="11010" max="11181" width="9.140625" style="138"/>
    <col min="11182" max="11182" width="5.140625" style="138" customWidth="1"/>
    <col min="11183" max="11183" width="0" style="138" hidden="1" customWidth="1"/>
    <col min="11184" max="11184" width="44.140625" style="138" customWidth="1"/>
    <col min="11185" max="11185" width="0" style="138" hidden="1" customWidth="1"/>
    <col min="11186" max="11186" width="12.140625" style="138" customWidth="1"/>
    <col min="11187" max="11256" width="0" style="138" hidden="1" customWidth="1"/>
    <col min="11257" max="11257" width="9.140625" style="138" customWidth="1"/>
    <col min="11258" max="11258" width="10.7109375" style="138" customWidth="1"/>
    <col min="11259" max="11259" width="0" style="138" hidden="1" customWidth="1"/>
    <col min="11260" max="11260" width="12.85546875" style="138" customWidth="1"/>
    <col min="11261" max="11265" width="0" style="138" hidden="1" customWidth="1"/>
    <col min="11266" max="11437" width="9.140625" style="138"/>
    <col min="11438" max="11438" width="5.140625" style="138" customWidth="1"/>
    <col min="11439" max="11439" width="0" style="138" hidden="1" customWidth="1"/>
    <col min="11440" max="11440" width="44.140625" style="138" customWidth="1"/>
    <col min="11441" max="11441" width="0" style="138" hidden="1" customWidth="1"/>
    <col min="11442" max="11442" width="12.140625" style="138" customWidth="1"/>
    <col min="11443" max="11512" width="0" style="138" hidden="1" customWidth="1"/>
    <col min="11513" max="11513" width="9.140625" style="138" customWidth="1"/>
    <col min="11514" max="11514" width="10.7109375" style="138" customWidth="1"/>
    <col min="11515" max="11515" width="0" style="138" hidden="1" customWidth="1"/>
    <col min="11516" max="11516" width="12.85546875" style="138" customWidth="1"/>
    <col min="11517" max="11521" width="0" style="138" hidden="1" customWidth="1"/>
    <col min="11522" max="11693" width="9.140625" style="138"/>
    <col min="11694" max="11694" width="5.140625" style="138" customWidth="1"/>
    <col min="11695" max="11695" width="0" style="138" hidden="1" customWidth="1"/>
    <col min="11696" max="11696" width="44.140625" style="138" customWidth="1"/>
    <col min="11697" max="11697" width="0" style="138" hidden="1" customWidth="1"/>
    <col min="11698" max="11698" width="12.140625" style="138" customWidth="1"/>
    <col min="11699" max="11768" width="0" style="138" hidden="1" customWidth="1"/>
    <col min="11769" max="11769" width="9.140625" style="138" customWidth="1"/>
    <col min="11770" max="11770" width="10.7109375" style="138" customWidth="1"/>
    <col min="11771" max="11771" width="0" style="138" hidden="1" customWidth="1"/>
    <col min="11772" max="11772" width="12.85546875" style="138" customWidth="1"/>
    <col min="11773" max="11777" width="0" style="138" hidden="1" customWidth="1"/>
    <col min="11778" max="11949" width="9.140625" style="138"/>
    <col min="11950" max="11950" width="5.140625" style="138" customWidth="1"/>
    <col min="11951" max="11951" width="0" style="138" hidden="1" customWidth="1"/>
    <col min="11952" max="11952" width="44.140625" style="138" customWidth="1"/>
    <col min="11953" max="11953" width="0" style="138" hidden="1" customWidth="1"/>
    <col min="11954" max="11954" width="12.140625" style="138" customWidth="1"/>
    <col min="11955" max="12024" width="0" style="138" hidden="1" customWidth="1"/>
    <col min="12025" max="12025" width="9.140625" style="138" customWidth="1"/>
    <col min="12026" max="12026" width="10.7109375" style="138" customWidth="1"/>
    <col min="12027" max="12027" width="0" style="138" hidden="1" customWidth="1"/>
    <col min="12028" max="12028" width="12.85546875" style="138" customWidth="1"/>
    <col min="12029" max="12033" width="0" style="138" hidden="1" customWidth="1"/>
    <col min="12034" max="12205" width="9.140625" style="138"/>
    <col min="12206" max="12206" width="5.140625" style="138" customWidth="1"/>
    <col min="12207" max="12207" width="0" style="138" hidden="1" customWidth="1"/>
    <col min="12208" max="12208" width="44.140625" style="138" customWidth="1"/>
    <col min="12209" max="12209" width="0" style="138" hidden="1" customWidth="1"/>
    <col min="12210" max="12210" width="12.140625" style="138" customWidth="1"/>
    <col min="12211" max="12280" width="0" style="138" hidden="1" customWidth="1"/>
    <col min="12281" max="12281" width="9.140625" style="138" customWidth="1"/>
    <col min="12282" max="12282" width="10.7109375" style="138" customWidth="1"/>
    <col min="12283" max="12283" width="0" style="138" hidden="1" customWidth="1"/>
    <col min="12284" max="12284" width="12.85546875" style="138" customWidth="1"/>
    <col min="12285" max="12289" width="0" style="138" hidden="1" customWidth="1"/>
    <col min="12290" max="12461" width="9.140625" style="138"/>
    <col min="12462" max="12462" width="5.140625" style="138" customWidth="1"/>
    <col min="12463" max="12463" width="0" style="138" hidden="1" customWidth="1"/>
    <col min="12464" max="12464" width="44.140625" style="138" customWidth="1"/>
    <col min="12465" max="12465" width="0" style="138" hidden="1" customWidth="1"/>
    <col min="12466" max="12466" width="12.140625" style="138" customWidth="1"/>
    <col min="12467" max="12536" width="0" style="138" hidden="1" customWidth="1"/>
    <col min="12537" max="12537" width="9.140625" style="138" customWidth="1"/>
    <col min="12538" max="12538" width="10.7109375" style="138" customWidth="1"/>
    <col min="12539" max="12539" width="0" style="138" hidden="1" customWidth="1"/>
    <col min="12540" max="12540" width="12.85546875" style="138" customWidth="1"/>
    <col min="12541" max="12545" width="0" style="138" hidden="1" customWidth="1"/>
    <col min="12546" max="12717" width="9.140625" style="138"/>
    <col min="12718" max="12718" width="5.140625" style="138" customWidth="1"/>
    <col min="12719" max="12719" width="0" style="138" hidden="1" customWidth="1"/>
    <col min="12720" max="12720" width="44.140625" style="138" customWidth="1"/>
    <col min="12721" max="12721" width="0" style="138" hidden="1" customWidth="1"/>
    <col min="12722" max="12722" width="12.140625" style="138" customWidth="1"/>
    <col min="12723" max="12792" width="0" style="138" hidden="1" customWidth="1"/>
    <col min="12793" max="12793" width="9.140625" style="138" customWidth="1"/>
    <col min="12794" max="12794" width="10.7109375" style="138" customWidth="1"/>
    <col min="12795" max="12795" width="0" style="138" hidden="1" customWidth="1"/>
    <col min="12796" max="12796" width="12.85546875" style="138" customWidth="1"/>
    <col min="12797" max="12801" width="0" style="138" hidden="1" customWidth="1"/>
    <col min="12802" max="12973" width="9.140625" style="138"/>
    <col min="12974" max="12974" width="5.140625" style="138" customWidth="1"/>
    <col min="12975" max="12975" width="0" style="138" hidden="1" customWidth="1"/>
    <col min="12976" max="12976" width="44.140625" style="138" customWidth="1"/>
    <col min="12977" max="12977" width="0" style="138" hidden="1" customWidth="1"/>
    <col min="12978" max="12978" width="12.140625" style="138" customWidth="1"/>
    <col min="12979" max="13048" width="0" style="138" hidden="1" customWidth="1"/>
    <col min="13049" max="13049" width="9.140625" style="138" customWidth="1"/>
    <col min="13050" max="13050" width="10.7109375" style="138" customWidth="1"/>
    <col min="13051" max="13051" width="0" style="138" hidden="1" customWidth="1"/>
    <col min="13052" max="13052" width="12.85546875" style="138" customWidth="1"/>
    <col min="13053" max="13057" width="0" style="138" hidden="1" customWidth="1"/>
    <col min="13058" max="13229" width="9.140625" style="138"/>
    <col min="13230" max="13230" width="5.140625" style="138" customWidth="1"/>
    <col min="13231" max="13231" width="0" style="138" hidden="1" customWidth="1"/>
    <col min="13232" max="13232" width="44.140625" style="138" customWidth="1"/>
    <col min="13233" max="13233" width="0" style="138" hidden="1" customWidth="1"/>
    <col min="13234" max="13234" width="12.140625" style="138" customWidth="1"/>
    <col min="13235" max="13304" width="0" style="138" hidden="1" customWidth="1"/>
    <col min="13305" max="13305" width="9.140625" style="138" customWidth="1"/>
    <col min="13306" max="13306" width="10.7109375" style="138" customWidth="1"/>
    <col min="13307" max="13307" width="0" style="138" hidden="1" customWidth="1"/>
    <col min="13308" max="13308" width="12.85546875" style="138" customWidth="1"/>
    <col min="13309" max="13313" width="0" style="138" hidden="1" customWidth="1"/>
    <col min="13314" max="13485" width="9.140625" style="138"/>
    <col min="13486" max="13486" width="5.140625" style="138" customWidth="1"/>
    <col min="13487" max="13487" width="0" style="138" hidden="1" customWidth="1"/>
    <col min="13488" max="13488" width="44.140625" style="138" customWidth="1"/>
    <col min="13489" max="13489" width="0" style="138" hidden="1" customWidth="1"/>
    <col min="13490" max="13490" width="12.140625" style="138" customWidth="1"/>
    <col min="13491" max="13560" width="0" style="138" hidden="1" customWidth="1"/>
    <col min="13561" max="13561" width="9.140625" style="138" customWidth="1"/>
    <col min="13562" max="13562" width="10.7109375" style="138" customWidth="1"/>
    <col min="13563" max="13563" width="0" style="138" hidden="1" customWidth="1"/>
    <col min="13564" max="13564" width="12.85546875" style="138" customWidth="1"/>
    <col min="13565" max="13569" width="0" style="138" hidden="1" customWidth="1"/>
    <col min="13570" max="13741" width="9.140625" style="138"/>
    <col min="13742" max="13742" width="5.140625" style="138" customWidth="1"/>
    <col min="13743" max="13743" width="0" style="138" hidden="1" customWidth="1"/>
    <col min="13744" max="13744" width="44.140625" style="138" customWidth="1"/>
    <col min="13745" max="13745" width="0" style="138" hidden="1" customWidth="1"/>
    <col min="13746" max="13746" width="12.140625" style="138" customWidth="1"/>
    <col min="13747" max="13816" width="0" style="138" hidden="1" customWidth="1"/>
    <col min="13817" max="13817" width="9.140625" style="138" customWidth="1"/>
    <col min="13818" max="13818" width="10.7109375" style="138" customWidth="1"/>
    <col min="13819" max="13819" width="0" style="138" hidden="1" customWidth="1"/>
    <col min="13820" max="13820" width="12.85546875" style="138" customWidth="1"/>
    <col min="13821" max="13825" width="0" style="138" hidden="1" customWidth="1"/>
    <col min="13826" max="13997" width="9.140625" style="138"/>
    <col min="13998" max="13998" width="5.140625" style="138" customWidth="1"/>
    <col min="13999" max="13999" width="0" style="138" hidden="1" customWidth="1"/>
    <col min="14000" max="14000" width="44.140625" style="138" customWidth="1"/>
    <col min="14001" max="14001" width="0" style="138" hidden="1" customWidth="1"/>
    <col min="14002" max="14002" width="12.140625" style="138" customWidth="1"/>
    <col min="14003" max="14072" width="0" style="138" hidden="1" customWidth="1"/>
    <col min="14073" max="14073" width="9.140625" style="138" customWidth="1"/>
    <col min="14074" max="14074" width="10.7109375" style="138" customWidth="1"/>
    <col min="14075" max="14075" width="0" style="138" hidden="1" customWidth="1"/>
    <col min="14076" max="14076" width="12.85546875" style="138" customWidth="1"/>
    <col min="14077" max="14081" width="0" style="138" hidden="1" customWidth="1"/>
    <col min="14082" max="14253" width="9.140625" style="138"/>
    <col min="14254" max="14254" width="5.140625" style="138" customWidth="1"/>
    <col min="14255" max="14255" width="0" style="138" hidden="1" customWidth="1"/>
    <col min="14256" max="14256" width="44.140625" style="138" customWidth="1"/>
    <col min="14257" max="14257" width="0" style="138" hidden="1" customWidth="1"/>
    <col min="14258" max="14258" width="12.140625" style="138" customWidth="1"/>
    <col min="14259" max="14328" width="0" style="138" hidden="1" customWidth="1"/>
    <col min="14329" max="14329" width="9.140625" style="138" customWidth="1"/>
    <col min="14330" max="14330" width="10.7109375" style="138" customWidth="1"/>
    <col min="14331" max="14331" width="0" style="138" hidden="1" customWidth="1"/>
    <col min="14332" max="14332" width="12.85546875" style="138" customWidth="1"/>
    <col min="14333" max="14337" width="0" style="138" hidden="1" customWidth="1"/>
    <col min="14338" max="14509" width="9.140625" style="138"/>
    <col min="14510" max="14510" width="5.140625" style="138" customWidth="1"/>
    <col min="14511" max="14511" width="0" style="138" hidden="1" customWidth="1"/>
    <col min="14512" max="14512" width="44.140625" style="138" customWidth="1"/>
    <col min="14513" max="14513" width="0" style="138" hidden="1" customWidth="1"/>
    <col min="14514" max="14514" width="12.140625" style="138" customWidth="1"/>
    <col min="14515" max="14584" width="0" style="138" hidden="1" customWidth="1"/>
    <col min="14585" max="14585" width="9.140625" style="138" customWidth="1"/>
    <col min="14586" max="14586" width="10.7109375" style="138" customWidth="1"/>
    <col min="14587" max="14587" width="0" style="138" hidden="1" customWidth="1"/>
    <col min="14588" max="14588" width="12.85546875" style="138" customWidth="1"/>
    <col min="14589" max="14593" width="0" style="138" hidden="1" customWidth="1"/>
    <col min="14594" max="14765" width="9.140625" style="138"/>
    <col min="14766" max="14766" width="5.140625" style="138" customWidth="1"/>
    <col min="14767" max="14767" width="0" style="138" hidden="1" customWidth="1"/>
    <col min="14768" max="14768" width="44.140625" style="138" customWidth="1"/>
    <col min="14769" max="14769" width="0" style="138" hidden="1" customWidth="1"/>
    <col min="14770" max="14770" width="12.140625" style="138" customWidth="1"/>
    <col min="14771" max="14840" width="0" style="138" hidden="1" customWidth="1"/>
    <col min="14841" max="14841" width="9.140625" style="138" customWidth="1"/>
    <col min="14842" max="14842" width="10.7109375" style="138" customWidth="1"/>
    <col min="14843" max="14843" width="0" style="138" hidden="1" customWidth="1"/>
    <col min="14844" max="14844" width="12.85546875" style="138" customWidth="1"/>
    <col min="14845" max="14849" width="0" style="138" hidden="1" customWidth="1"/>
    <col min="14850" max="15021" width="9.140625" style="138"/>
    <col min="15022" max="15022" width="5.140625" style="138" customWidth="1"/>
    <col min="15023" max="15023" width="0" style="138" hidden="1" customWidth="1"/>
    <col min="15024" max="15024" width="44.140625" style="138" customWidth="1"/>
    <col min="15025" max="15025" width="0" style="138" hidden="1" customWidth="1"/>
    <col min="15026" max="15026" width="12.140625" style="138" customWidth="1"/>
    <col min="15027" max="15096" width="0" style="138" hidden="1" customWidth="1"/>
    <col min="15097" max="15097" width="9.140625" style="138" customWidth="1"/>
    <col min="15098" max="15098" width="10.7109375" style="138" customWidth="1"/>
    <col min="15099" max="15099" width="0" style="138" hidden="1" customWidth="1"/>
    <col min="15100" max="15100" width="12.85546875" style="138" customWidth="1"/>
    <col min="15101" max="15105" width="0" style="138" hidden="1" customWidth="1"/>
    <col min="15106" max="15277" width="9.140625" style="138"/>
    <col min="15278" max="15278" width="5.140625" style="138" customWidth="1"/>
    <col min="15279" max="15279" width="0" style="138" hidden="1" customWidth="1"/>
    <col min="15280" max="15280" width="44.140625" style="138" customWidth="1"/>
    <col min="15281" max="15281" width="0" style="138" hidden="1" customWidth="1"/>
    <col min="15282" max="15282" width="12.140625" style="138" customWidth="1"/>
    <col min="15283" max="15352" width="0" style="138" hidden="1" customWidth="1"/>
    <col min="15353" max="15353" width="9.140625" style="138" customWidth="1"/>
    <col min="15354" max="15354" width="10.7109375" style="138" customWidth="1"/>
    <col min="15355" max="15355" width="0" style="138" hidden="1" customWidth="1"/>
    <col min="15356" max="15356" width="12.85546875" style="138" customWidth="1"/>
    <col min="15357" max="15361" width="0" style="138" hidden="1" customWidth="1"/>
    <col min="15362" max="15533" width="9.140625" style="138"/>
    <col min="15534" max="15534" width="5.140625" style="138" customWidth="1"/>
    <col min="15535" max="15535" width="0" style="138" hidden="1" customWidth="1"/>
    <col min="15536" max="15536" width="44.140625" style="138" customWidth="1"/>
    <col min="15537" max="15537" width="0" style="138" hidden="1" customWidth="1"/>
    <col min="15538" max="15538" width="12.140625" style="138" customWidth="1"/>
    <col min="15539" max="15608" width="0" style="138" hidden="1" customWidth="1"/>
    <col min="15609" max="15609" width="9.140625" style="138" customWidth="1"/>
    <col min="15610" max="15610" width="10.7109375" style="138" customWidth="1"/>
    <col min="15611" max="15611" width="0" style="138" hidden="1" customWidth="1"/>
    <col min="15612" max="15612" width="12.85546875" style="138" customWidth="1"/>
    <col min="15613" max="15617" width="0" style="138" hidden="1" customWidth="1"/>
    <col min="15618" max="15789" width="9.140625" style="138"/>
    <col min="15790" max="15790" width="5.140625" style="138" customWidth="1"/>
    <col min="15791" max="15791" width="0" style="138" hidden="1" customWidth="1"/>
    <col min="15792" max="15792" width="44.140625" style="138" customWidth="1"/>
    <col min="15793" max="15793" width="0" style="138" hidden="1" customWidth="1"/>
    <col min="15794" max="15794" width="12.140625" style="138" customWidth="1"/>
    <col min="15795" max="15864" width="0" style="138" hidden="1" customWidth="1"/>
    <col min="15865" max="15865" width="9.140625" style="138" customWidth="1"/>
    <col min="15866" max="15866" width="10.7109375" style="138" customWidth="1"/>
    <col min="15867" max="15867" width="0" style="138" hidden="1" customWidth="1"/>
    <col min="15868" max="15868" width="12.85546875" style="138" customWidth="1"/>
    <col min="15869" max="15873" width="0" style="138" hidden="1" customWidth="1"/>
    <col min="15874" max="16045" width="9.140625" style="138"/>
    <col min="16046" max="16046" width="5.140625" style="138" customWidth="1"/>
    <col min="16047" max="16047" width="0" style="138" hidden="1" customWidth="1"/>
    <col min="16048" max="16048" width="44.140625" style="138" customWidth="1"/>
    <col min="16049" max="16049" width="0" style="138" hidden="1" customWidth="1"/>
    <col min="16050" max="16050" width="12.140625" style="138" customWidth="1"/>
    <col min="16051" max="16120" width="0" style="138" hidden="1" customWidth="1"/>
    <col min="16121" max="16121" width="9.140625" style="138" customWidth="1"/>
    <col min="16122" max="16122" width="10.7109375" style="138" customWidth="1"/>
    <col min="16123" max="16123" width="0" style="138" hidden="1" customWidth="1"/>
    <col min="16124" max="16124" width="12.85546875" style="138" customWidth="1"/>
    <col min="16125" max="16129" width="0" style="138" hidden="1" customWidth="1"/>
    <col min="16130" max="16384" width="9.140625" style="138"/>
  </cols>
  <sheetData>
    <row r="1" spans="1:5">
      <c r="A1" s="137" t="s">
        <v>281</v>
      </c>
      <c r="B1" s="137"/>
      <c r="C1" s="137"/>
      <c r="D1" s="137"/>
      <c r="E1" s="136"/>
    </row>
    <row r="2" spans="1:5" s="139" customFormat="1" ht="14.25" customHeight="1">
      <c r="A2" s="171" t="s">
        <v>163</v>
      </c>
      <c r="B2" s="169" t="s">
        <v>0</v>
      </c>
      <c r="C2" s="163" t="s">
        <v>282</v>
      </c>
      <c r="D2" s="163" t="s">
        <v>283</v>
      </c>
    </row>
    <row r="3" spans="1:5" s="139" customFormat="1" ht="102.75" customHeight="1">
      <c r="A3" s="171"/>
      <c r="B3" s="169"/>
      <c r="C3" s="163"/>
      <c r="D3" s="163"/>
    </row>
    <row r="4" spans="1:5" s="139" customFormat="1" ht="23.25" customHeight="1">
      <c r="A4" s="75">
        <v>1</v>
      </c>
      <c r="B4" s="44">
        <v>2</v>
      </c>
      <c r="C4" s="122">
        <v>3</v>
      </c>
      <c r="D4" s="122">
        <v>4</v>
      </c>
    </row>
    <row r="5" spans="1:5" s="139" customFormat="1">
      <c r="A5" s="75">
        <v>1</v>
      </c>
      <c r="B5" s="140" t="s">
        <v>175</v>
      </c>
      <c r="C5" s="122">
        <v>889</v>
      </c>
      <c r="D5" s="105">
        <v>75</v>
      </c>
    </row>
    <row r="6" spans="1:5" s="139" customFormat="1" ht="14.25" customHeight="1">
      <c r="A6" s="75">
        <v>2</v>
      </c>
      <c r="B6" s="140" t="s">
        <v>176</v>
      </c>
      <c r="C6" s="122">
        <v>949</v>
      </c>
      <c r="D6" s="105">
        <v>125</v>
      </c>
    </row>
    <row r="7" spans="1:5" s="139" customFormat="1" ht="14.25" customHeight="1">
      <c r="A7" s="75">
        <v>3</v>
      </c>
      <c r="B7" s="140" t="s">
        <v>177</v>
      </c>
      <c r="C7" s="122">
        <v>1807</v>
      </c>
      <c r="D7" s="105">
        <v>240</v>
      </c>
    </row>
    <row r="8" spans="1:5" s="139" customFormat="1" ht="14.25" customHeight="1">
      <c r="A8" s="75">
        <v>4</v>
      </c>
      <c r="B8" s="140" t="s">
        <v>277</v>
      </c>
      <c r="C8" s="122">
        <v>800</v>
      </c>
      <c r="D8" s="122"/>
    </row>
    <row r="9" spans="1:5" s="139" customFormat="1" ht="14.25" customHeight="1">
      <c r="A9" s="75">
        <v>5</v>
      </c>
      <c r="B9" s="140" t="s">
        <v>178</v>
      </c>
      <c r="C9" s="122">
        <v>1003</v>
      </c>
      <c r="D9" s="105">
        <v>126</v>
      </c>
    </row>
    <row r="10" spans="1:5" s="139" customFormat="1" ht="14.25" customHeight="1">
      <c r="A10" s="75">
        <v>6</v>
      </c>
      <c r="B10" s="140" t="s">
        <v>179</v>
      </c>
      <c r="C10" s="122">
        <v>2800</v>
      </c>
      <c r="D10" s="105">
        <v>497</v>
      </c>
    </row>
    <row r="11" spans="1:5" s="139" customFormat="1">
      <c r="A11" s="75">
        <v>7</v>
      </c>
      <c r="B11" s="140" t="s">
        <v>180</v>
      </c>
      <c r="C11" s="122">
        <v>1068</v>
      </c>
      <c r="D11" s="105">
        <v>116</v>
      </c>
    </row>
    <row r="12" spans="1:5" s="139" customFormat="1" ht="14.25" customHeight="1">
      <c r="A12" s="75">
        <v>8</v>
      </c>
      <c r="B12" s="140" t="s">
        <v>181</v>
      </c>
      <c r="C12" s="122">
        <v>1632</v>
      </c>
      <c r="D12" s="105">
        <v>89</v>
      </c>
    </row>
    <row r="13" spans="1:5" s="139" customFormat="1" ht="15.75" customHeight="1">
      <c r="A13" s="75">
        <v>9</v>
      </c>
      <c r="B13" s="140" t="s">
        <v>182</v>
      </c>
      <c r="C13" s="122">
        <v>6816</v>
      </c>
      <c r="D13" s="105">
        <v>633</v>
      </c>
    </row>
    <row r="14" spans="1:5" s="139" customFormat="1" ht="14.25" customHeight="1">
      <c r="A14" s="75">
        <v>10</v>
      </c>
      <c r="B14" s="140" t="s">
        <v>207</v>
      </c>
      <c r="C14" s="122">
        <v>221</v>
      </c>
      <c r="D14" s="105">
        <v>408</v>
      </c>
    </row>
    <row r="15" spans="1:5" s="139" customFormat="1">
      <c r="A15" s="75">
        <v>11</v>
      </c>
      <c r="B15" s="140" t="s">
        <v>134</v>
      </c>
      <c r="C15" s="122">
        <v>649</v>
      </c>
      <c r="D15" s="122"/>
    </row>
    <row r="16" spans="1:5" s="139" customFormat="1" ht="15.75" customHeight="1">
      <c r="A16" s="75">
        <v>12</v>
      </c>
      <c r="B16" s="140" t="s">
        <v>260</v>
      </c>
      <c r="C16" s="122">
        <v>1897</v>
      </c>
      <c r="D16" s="122"/>
    </row>
    <row r="17" spans="1:4" s="139" customFormat="1" ht="14.25" customHeight="1">
      <c r="A17" s="75">
        <v>13</v>
      </c>
      <c r="B17" s="140" t="s">
        <v>278</v>
      </c>
      <c r="C17" s="122">
        <v>100</v>
      </c>
      <c r="D17" s="122"/>
    </row>
    <row r="18" spans="1:4" s="139" customFormat="1" ht="14.25" customHeight="1">
      <c r="A18" s="75">
        <v>14</v>
      </c>
      <c r="B18" s="140" t="s">
        <v>232</v>
      </c>
      <c r="C18" s="122">
        <v>5051</v>
      </c>
      <c r="D18" s="122"/>
    </row>
    <row r="19" spans="1:4" s="139" customFormat="1">
      <c r="A19" s="75">
        <v>15</v>
      </c>
      <c r="B19" s="140" t="s">
        <v>183</v>
      </c>
      <c r="C19" s="122">
        <v>4604</v>
      </c>
      <c r="D19" s="122"/>
    </row>
    <row r="20" spans="1:4" s="139" customFormat="1" ht="14.25" customHeight="1">
      <c r="A20" s="75">
        <v>16</v>
      </c>
      <c r="B20" s="140" t="s">
        <v>138</v>
      </c>
      <c r="C20" s="122">
        <v>970</v>
      </c>
      <c r="D20" s="105">
        <v>108</v>
      </c>
    </row>
    <row r="21" spans="1:4" s="139" customFormat="1" ht="14.25" customHeight="1">
      <c r="A21" s="75">
        <v>17</v>
      </c>
      <c r="B21" s="140" t="s">
        <v>210</v>
      </c>
      <c r="C21" s="122">
        <v>1511</v>
      </c>
      <c r="D21" s="105">
        <v>208</v>
      </c>
    </row>
    <row r="22" spans="1:4" s="139" customFormat="1" ht="14.25" customHeight="1">
      <c r="A22" s="75">
        <v>18</v>
      </c>
      <c r="B22" s="140" t="s">
        <v>142</v>
      </c>
      <c r="C22" s="122">
        <v>952</v>
      </c>
      <c r="D22" s="105">
        <v>62</v>
      </c>
    </row>
    <row r="23" spans="1:4" s="139" customFormat="1" ht="14.25" customHeight="1">
      <c r="A23" s="75">
        <v>19</v>
      </c>
      <c r="B23" s="140" t="s">
        <v>144</v>
      </c>
      <c r="C23" s="122">
        <v>14</v>
      </c>
      <c r="D23" s="122"/>
    </row>
    <row r="24" spans="1:4" s="139" customFormat="1" ht="14.25" customHeight="1">
      <c r="A24" s="75">
        <v>20</v>
      </c>
      <c r="B24" s="140" t="s">
        <v>211</v>
      </c>
      <c r="C24" s="122">
        <v>617</v>
      </c>
      <c r="D24" s="122"/>
    </row>
    <row r="25" spans="1:4" s="139" customFormat="1" ht="14.25" customHeight="1">
      <c r="A25" s="75">
        <v>21</v>
      </c>
      <c r="B25" s="140" t="s">
        <v>184</v>
      </c>
      <c r="C25" s="122">
        <v>22169</v>
      </c>
      <c r="D25" s="105">
        <v>726</v>
      </c>
    </row>
    <row r="26" spans="1:4" s="139" customFormat="1" ht="14.25" customHeight="1">
      <c r="A26" s="75">
        <v>22</v>
      </c>
      <c r="B26" s="140" t="s">
        <v>213</v>
      </c>
      <c r="C26" s="122">
        <v>3630</v>
      </c>
      <c r="D26" s="105">
        <v>165</v>
      </c>
    </row>
    <row r="27" spans="1:4" s="139" customFormat="1" ht="14.25" customHeight="1">
      <c r="A27" s="75">
        <v>23</v>
      </c>
      <c r="B27" s="140" t="s">
        <v>214</v>
      </c>
      <c r="C27" s="122">
        <v>3413</v>
      </c>
      <c r="D27" s="105">
        <v>89</v>
      </c>
    </row>
    <row r="28" spans="1:4" s="139" customFormat="1" ht="14.25" customHeight="1">
      <c r="A28" s="75">
        <v>24</v>
      </c>
      <c r="B28" s="140" t="s">
        <v>31</v>
      </c>
      <c r="C28" s="122">
        <v>2908</v>
      </c>
      <c r="D28" s="122"/>
    </row>
    <row r="29" spans="1:4" s="139" customFormat="1" ht="14.25" customHeight="1">
      <c r="A29" s="75">
        <v>25</v>
      </c>
      <c r="B29" s="140" t="s">
        <v>216</v>
      </c>
      <c r="C29" s="122">
        <v>3399</v>
      </c>
      <c r="D29" s="122"/>
    </row>
    <row r="30" spans="1:4" s="139" customFormat="1">
      <c r="A30" s="75">
        <v>26</v>
      </c>
      <c r="B30" s="140" t="s">
        <v>185</v>
      </c>
      <c r="C30" s="122">
        <v>5267</v>
      </c>
      <c r="D30" s="105">
        <v>812</v>
      </c>
    </row>
    <row r="31" spans="1:4" s="139" customFormat="1" ht="14.25" customHeight="1">
      <c r="A31" s="75">
        <v>27</v>
      </c>
      <c r="B31" s="140" t="s">
        <v>170</v>
      </c>
      <c r="C31" s="122">
        <v>2370</v>
      </c>
      <c r="D31" s="122"/>
    </row>
    <row r="32" spans="1:4" s="139" customFormat="1" ht="14.25" customHeight="1">
      <c r="A32" s="75">
        <v>28</v>
      </c>
      <c r="B32" s="140" t="s">
        <v>39</v>
      </c>
      <c r="C32" s="122">
        <v>1450</v>
      </c>
      <c r="D32" s="105">
        <v>50</v>
      </c>
    </row>
    <row r="33" spans="1:4" s="139" customFormat="1" ht="14.25" customHeight="1">
      <c r="A33" s="75">
        <v>29</v>
      </c>
      <c r="B33" s="140" t="s">
        <v>40</v>
      </c>
      <c r="C33" s="122">
        <v>1357</v>
      </c>
      <c r="D33" s="122"/>
    </row>
    <row r="34" spans="1:4" s="139" customFormat="1" ht="14.25" customHeight="1">
      <c r="A34" s="75">
        <v>30</v>
      </c>
      <c r="B34" s="140" t="s">
        <v>228</v>
      </c>
      <c r="C34" s="122">
        <v>4908</v>
      </c>
      <c r="D34" s="122"/>
    </row>
    <row r="35" spans="1:4" s="139" customFormat="1" ht="14.25" customHeight="1">
      <c r="A35" s="75">
        <v>31</v>
      </c>
      <c r="B35" s="140" t="s">
        <v>237</v>
      </c>
      <c r="C35" s="122">
        <v>5801</v>
      </c>
      <c r="D35" s="122"/>
    </row>
    <row r="36" spans="1:4" s="139" customFormat="1">
      <c r="A36" s="75">
        <v>32</v>
      </c>
      <c r="B36" s="140" t="s">
        <v>279</v>
      </c>
      <c r="C36" s="122">
        <v>1890</v>
      </c>
      <c r="D36" s="122"/>
    </row>
    <row r="37" spans="1:4" s="139" customFormat="1" ht="14.25" customHeight="1">
      <c r="A37" s="75">
        <v>33</v>
      </c>
      <c r="B37" s="140" t="s">
        <v>186</v>
      </c>
      <c r="C37" s="122">
        <v>1607</v>
      </c>
      <c r="D37" s="105">
        <v>250</v>
      </c>
    </row>
    <row r="38" spans="1:4" s="139" customFormat="1">
      <c r="A38" s="75">
        <v>34</v>
      </c>
      <c r="B38" s="140" t="s">
        <v>280</v>
      </c>
      <c r="C38" s="122">
        <v>500</v>
      </c>
      <c r="D38" s="105">
        <v>288</v>
      </c>
    </row>
    <row r="39" spans="1:4" s="142" customFormat="1" ht="15" customHeight="1">
      <c r="A39" s="121"/>
      <c r="B39" s="141" t="s">
        <v>284</v>
      </c>
      <c r="C39" s="47">
        <v>95019</v>
      </c>
      <c r="D39" s="144">
        <v>5067</v>
      </c>
    </row>
    <row r="40" spans="1:4" s="142" customFormat="1" ht="14.25" customHeight="1">
      <c r="A40" s="138"/>
      <c r="B40" s="143"/>
      <c r="C40" s="45"/>
    </row>
    <row r="41" spans="1:4" s="142" customFormat="1" ht="14.25" customHeight="1">
      <c r="A41" s="138"/>
      <c r="B41" s="138"/>
      <c r="C41" s="45"/>
    </row>
    <row r="43" spans="1:4" ht="15" customHeight="1"/>
    <row r="44" spans="1:4" ht="15" customHeight="1"/>
  </sheetData>
  <mergeCells count="4">
    <mergeCell ref="B2:B3"/>
    <mergeCell ref="C2:C3"/>
    <mergeCell ref="D2:D3"/>
    <mergeCell ref="A2:A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B26" sqref="B26"/>
    </sheetView>
  </sheetViews>
  <sheetFormatPr defaultRowHeight="12.75"/>
  <cols>
    <col min="1" max="1" width="7.140625" style="90" customWidth="1"/>
    <col min="2" max="2" width="36" style="91" customWidth="1"/>
    <col min="3" max="3" width="14.42578125" style="85" customWidth="1"/>
    <col min="4" max="16384" width="9.140625" style="85"/>
  </cols>
  <sheetData>
    <row r="1" spans="1:3">
      <c r="A1" s="153" t="s">
        <v>187</v>
      </c>
      <c r="B1" s="153"/>
      <c r="C1" s="153"/>
    </row>
    <row r="2" spans="1:3" s="86" customFormat="1" ht="15" customHeight="1">
      <c r="A2" s="154" t="s">
        <v>21</v>
      </c>
      <c r="B2" s="169" t="s">
        <v>0</v>
      </c>
      <c r="C2" s="163" t="s">
        <v>22</v>
      </c>
    </row>
    <row r="3" spans="1:3" s="86" customFormat="1">
      <c r="A3" s="168"/>
      <c r="B3" s="169"/>
      <c r="C3" s="163"/>
    </row>
    <row r="4" spans="1:3">
      <c r="A4" s="87">
        <v>1</v>
      </c>
      <c r="B4" s="93">
        <v>2</v>
      </c>
      <c r="C4" s="87">
        <v>3</v>
      </c>
    </row>
    <row r="5" spans="1:3">
      <c r="A5" s="87">
        <v>1</v>
      </c>
      <c r="B5" s="88" t="s">
        <v>175</v>
      </c>
      <c r="C5" s="89">
        <v>101483</v>
      </c>
    </row>
    <row r="6" spans="1:3">
      <c r="A6" s="87">
        <v>2</v>
      </c>
      <c r="B6" s="88" t="s">
        <v>176</v>
      </c>
      <c r="C6" s="89">
        <v>96016</v>
      </c>
    </row>
    <row r="7" spans="1:3">
      <c r="A7" s="87">
        <v>3</v>
      </c>
      <c r="B7" s="88" t="s">
        <v>177</v>
      </c>
      <c r="C7" s="89">
        <v>444947</v>
      </c>
    </row>
    <row r="8" spans="1:3">
      <c r="A8" s="87">
        <v>4</v>
      </c>
      <c r="B8" s="88" t="s">
        <v>122</v>
      </c>
      <c r="C8" s="89">
        <v>71937</v>
      </c>
    </row>
    <row r="9" spans="1:3">
      <c r="A9" s="87">
        <v>5</v>
      </c>
      <c r="B9" s="88" t="s">
        <v>188</v>
      </c>
      <c r="C9" s="89">
        <v>64048</v>
      </c>
    </row>
    <row r="10" spans="1:3">
      <c r="A10" s="87">
        <v>6</v>
      </c>
      <c r="B10" s="88" t="s">
        <v>189</v>
      </c>
      <c r="C10" s="89">
        <v>19941</v>
      </c>
    </row>
    <row r="11" spans="1:3">
      <c r="A11" s="87">
        <v>7</v>
      </c>
      <c r="B11" s="88" t="s">
        <v>190</v>
      </c>
      <c r="C11" s="89">
        <v>53845</v>
      </c>
    </row>
    <row r="12" spans="1:3">
      <c r="A12" s="87">
        <v>8</v>
      </c>
      <c r="B12" s="88" t="s">
        <v>191</v>
      </c>
      <c r="C12" s="89">
        <v>379584</v>
      </c>
    </row>
    <row r="13" spans="1:3">
      <c r="A13" s="87">
        <v>9</v>
      </c>
      <c r="B13" s="88" t="s">
        <v>192</v>
      </c>
      <c r="C13" s="89">
        <v>30117</v>
      </c>
    </row>
    <row r="14" spans="1:3">
      <c r="A14" s="87">
        <v>10</v>
      </c>
      <c r="B14" s="88" t="s">
        <v>193</v>
      </c>
      <c r="C14" s="89">
        <v>182711</v>
      </c>
    </row>
    <row r="15" spans="1:3">
      <c r="A15" s="87">
        <v>11</v>
      </c>
      <c r="B15" s="88" t="s">
        <v>194</v>
      </c>
      <c r="C15" s="89">
        <v>335861</v>
      </c>
    </row>
    <row r="16" spans="1:3">
      <c r="A16" s="87">
        <v>12</v>
      </c>
      <c r="B16" s="88" t="s">
        <v>195</v>
      </c>
      <c r="C16" s="89">
        <v>46333</v>
      </c>
    </row>
    <row r="17" spans="1:3">
      <c r="A17" s="87">
        <v>13</v>
      </c>
      <c r="B17" s="88" t="s">
        <v>196</v>
      </c>
      <c r="C17" s="89">
        <v>42316</v>
      </c>
    </row>
    <row r="18" spans="1:3">
      <c r="A18" s="87">
        <v>14</v>
      </c>
      <c r="B18" s="88" t="s">
        <v>197</v>
      </c>
      <c r="C18" s="89">
        <v>82047</v>
      </c>
    </row>
    <row r="19" spans="1:3">
      <c r="A19" s="87">
        <v>15</v>
      </c>
      <c r="B19" s="88" t="s">
        <v>198</v>
      </c>
      <c r="C19" s="89">
        <v>199157</v>
      </c>
    </row>
    <row r="20" spans="1:3">
      <c r="A20" s="87">
        <v>16</v>
      </c>
      <c r="B20" s="88" t="s">
        <v>199</v>
      </c>
      <c r="C20" s="89">
        <v>119003</v>
      </c>
    </row>
    <row r="21" spans="1:3">
      <c r="A21" s="87">
        <v>17</v>
      </c>
      <c r="B21" s="88" t="s">
        <v>154</v>
      </c>
      <c r="C21" s="89">
        <v>37399</v>
      </c>
    </row>
    <row r="22" spans="1:3">
      <c r="A22" s="87">
        <v>18</v>
      </c>
      <c r="B22" s="88" t="s">
        <v>185</v>
      </c>
      <c r="C22" s="89">
        <v>178408</v>
      </c>
    </row>
    <row r="23" spans="1:3">
      <c r="A23" s="87">
        <v>19</v>
      </c>
      <c r="B23" s="88" t="s">
        <v>200</v>
      </c>
      <c r="C23" s="89">
        <v>118513</v>
      </c>
    </row>
    <row r="24" spans="1:3">
      <c r="A24" s="87">
        <v>20</v>
      </c>
      <c r="B24" s="88" t="s">
        <v>201</v>
      </c>
      <c r="C24" s="89">
        <v>562782</v>
      </c>
    </row>
    <row r="25" spans="1:3">
      <c r="A25" s="87">
        <v>21</v>
      </c>
      <c r="B25" s="88" t="s">
        <v>202</v>
      </c>
      <c r="C25" s="89">
        <v>33859</v>
      </c>
    </row>
    <row r="26" spans="1:3">
      <c r="C26" s="92"/>
    </row>
  </sheetData>
  <mergeCells count="4">
    <mergeCell ref="A1:C1"/>
    <mergeCell ref="A2:A3"/>
    <mergeCell ref="B2:B3"/>
    <mergeCell ref="C2:C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24"/>
  <sheetViews>
    <sheetView workbookViewId="0">
      <selection activeCell="A2" sqref="A2:C3"/>
    </sheetView>
  </sheetViews>
  <sheetFormatPr defaultRowHeight="12.75"/>
  <cols>
    <col min="1" max="1" width="6.140625" style="100" customWidth="1"/>
    <col min="2" max="2" width="45.28515625" style="85" customWidth="1"/>
    <col min="3" max="3" width="10.140625" style="101" bestFit="1" customWidth="1"/>
    <col min="4" max="16384" width="9.140625" style="85"/>
  </cols>
  <sheetData>
    <row r="1" spans="1:3" ht="17.25" customHeight="1">
      <c r="A1" s="167" t="s">
        <v>262</v>
      </c>
      <c r="B1" s="167"/>
      <c r="C1" s="167"/>
    </row>
    <row r="2" spans="1:3" ht="15" customHeight="1">
      <c r="A2" s="154" t="s">
        <v>21</v>
      </c>
      <c r="B2" s="169" t="s">
        <v>0</v>
      </c>
      <c r="C2" s="163" t="s">
        <v>22</v>
      </c>
    </row>
    <row r="3" spans="1:3">
      <c r="A3" s="168"/>
      <c r="B3" s="169"/>
      <c r="C3" s="163"/>
    </row>
    <row r="4" spans="1:3">
      <c r="A4" s="94">
        <v>1</v>
      </c>
      <c r="B4" s="95">
        <v>2</v>
      </c>
      <c r="C4" s="96">
        <v>7</v>
      </c>
    </row>
    <row r="5" spans="1:3">
      <c r="A5" s="71">
        <v>1</v>
      </c>
      <c r="B5" s="98" t="s">
        <v>188</v>
      </c>
      <c r="C5" s="89">
        <v>17770</v>
      </c>
    </row>
    <row r="6" spans="1:3">
      <c r="A6" s="71">
        <v>2</v>
      </c>
      <c r="B6" s="98" t="s">
        <v>204</v>
      </c>
      <c r="C6" s="89">
        <v>4872</v>
      </c>
    </row>
    <row r="7" spans="1:3">
      <c r="A7" s="71">
        <v>3</v>
      </c>
      <c r="B7" s="98" t="s">
        <v>205</v>
      </c>
      <c r="C7" s="89">
        <v>1987</v>
      </c>
    </row>
    <row r="8" spans="1:3">
      <c r="A8" s="71">
        <v>4</v>
      </c>
      <c r="B8" s="98" t="s">
        <v>190</v>
      </c>
      <c r="C8" s="89">
        <v>13952</v>
      </c>
    </row>
    <row r="9" spans="1:3">
      <c r="A9" s="71">
        <v>5</v>
      </c>
      <c r="B9" s="98" t="s">
        <v>182</v>
      </c>
      <c r="C9" s="89">
        <v>50281</v>
      </c>
    </row>
    <row r="10" spans="1:3">
      <c r="A10" s="71">
        <v>6</v>
      </c>
      <c r="B10" s="98" t="s">
        <v>206</v>
      </c>
      <c r="C10" s="89">
        <v>34050</v>
      </c>
    </row>
    <row r="11" spans="1:3">
      <c r="A11" s="71">
        <v>7</v>
      </c>
      <c r="B11" s="98" t="s">
        <v>207</v>
      </c>
      <c r="C11" s="89">
        <v>57307</v>
      </c>
    </row>
    <row r="12" spans="1:3">
      <c r="A12" s="71">
        <v>8</v>
      </c>
      <c r="B12" s="98" t="s">
        <v>134</v>
      </c>
      <c r="C12" s="89">
        <v>61580</v>
      </c>
    </row>
    <row r="13" spans="1:3">
      <c r="A13" s="71">
        <v>9</v>
      </c>
      <c r="B13" s="98" t="s">
        <v>208</v>
      </c>
      <c r="C13" s="89">
        <v>12530</v>
      </c>
    </row>
    <row r="14" spans="1:3">
      <c r="A14" s="71">
        <v>10</v>
      </c>
      <c r="B14" s="98" t="s">
        <v>193</v>
      </c>
      <c r="C14" s="89">
        <v>38107</v>
      </c>
    </row>
    <row r="15" spans="1:3">
      <c r="A15" s="71">
        <v>11</v>
      </c>
      <c r="B15" s="98" t="s">
        <v>209</v>
      </c>
      <c r="C15" s="89">
        <v>12297</v>
      </c>
    </row>
    <row r="16" spans="1:3">
      <c r="A16" s="71">
        <v>12</v>
      </c>
      <c r="B16" s="98" t="s">
        <v>184</v>
      </c>
      <c r="C16" s="89">
        <v>78174</v>
      </c>
    </row>
    <row r="17" spans="1:3">
      <c r="A17" s="71">
        <v>13</v>
      </c>
      <c r="B17" s="98" t="s">
        <v>212</v>
      </c>
      <c r="C17" s="89">
        <v>20751</v>
      </c>
    </row>
    <row r="18" spans="1:3">
      <c r="A18" s="71">
        <v>14</v>
      </c>
      <c r="B18" s="98" t="s">
        <v>215</v>
      </c>
      <c r="C18" s="89">
        <v>25506</v>
      </c>
    </row>
    <row r="19" spans="1:3">
      <c r="A19" s="71">
        <v>15</v>
      </c>
      <c r="B19" s="98" t="s">
        <v>153</v>
      </c>
      <c r="C19" s="89">
        <v>32070</v>
      </c>
    </row>
    <row r="20" spans="1:3">
      <c r="A20" s="71">
        <v>16</v>
      </c>
      <c r="B20" s="98" t="s">
        <v>217</v>
      </c>
      <c r="C20" s="89">
        <v>30193</v>
      </c>
    </row>
    <row r="21" spans="1:3">
      <c r="A21" s="71">
        <v>17</v>
      </c>
      <c r="B21" s="98" t="s">
        <v>158</v>
      </c>
      <c r="C21" s="89">
        <v>17966</v>
      </c>
    </row>
    <row r="22" spans="1:3">
      <c r="A22" s="71">
        <v>18</v>
      </c>
      <c r="B22" s="98" t="s">
        <v>218</v>
      </c>
      <c r="C22" s="89">
        <v>36539</v>
      </c>
    </row>
    <row r="23" spans="1:3" hidden="1">
      <c r="A23" s="71">
        <v>75</v>
      </c>
      <c r="B23" s="99" t="s">
        <v>219</v>
      </c>
      <c r="C23" s="89">
        <v>8892</v>
      </c>
    </row>
    <row r="24" spans="1:3" hidden="1">
      <c r="A24" s="71">
        <v>76</v>
      </c>
      <c r="B24" s="99" t="s">
        <v>186</v>
      </c>
      <c r="C24" s="89">
        <v>19745</v>
      </c>
    </row>
  </sheetData>
  <mergeCells count="4">
    <mergeCell ref="A1:C1"/>
    <mergeCell ref="A2:A3"/>
    <mergeCell ref="B2:B3"/>
    <mergeCell ref="C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1</vt:i4>
      </vt:variant>
    </vt:vector>
  </HeadingPairs>
  <TitlesOfParts>
    <vt:vector size="16" baseType="lpstr">
      <vt:lpstr>КС</vt:lpstr>
      <vt:lpstr>ВМП</vt:lpstr>
      <vt:lpstr>ДС</vt:lpstr>
      <vt:lpstr>Дисп I и проф</vt:lpstr>
      <vt:lpstr>Проф несов</vt:lpstr>
      <vt:lpstr>ЭКО</vt:lpstr>
      <vt:lpstr>КТ </vt:lpstr>
      <vt:lpstr>УЕТ</vt:lpstr>
      <vt:lpstr>НП</vt:lpstr>
      <vt:lpstr>тромб</vt:lpstr>
      <vt:lpstr>скрин I тр</vt:lpstr>
      <vt:lpstr>Диализ</vt:lpstr>
      <vt:lpstr>ЦАОП иссл</vt:lpstr>
      <vt:lpstr>Гист</vt:lpstr>
      <vt:lpstr>АПП(иные,крио,ДН)  </vt:lpstr>
      <vt:lpstr>КС!Область_печати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2020-08-25T08:21:21Z</dcterms:modified>
</cp:coreProperties>
</file>